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Таблица 1" sheetId="1" r:id="rId1"/>
    <sheet name="Таблица 2" sheetId="2" r:id="rId2"/>
    <sheet name="Таблица 3" sheetId="3" r:id="rId3"/>
  </sheets>
  <definedNames>
    <definedName name="_Hlk67922527" localSheetId="1">'Таблица 2'!$D$22</definedName>
  </definedNames>
  <calcPr calcId="125725"/>
</workbook>
</file>

<file path=xl/calcChain.xml><?xml version="1.0" encoding="utf-8"?>
<calcChain xmlns="http://schemas.openxmlformats.org/spreadsheetml/2006/main">
  <c r="E54" i="2"/>
  <c r="I53"/>
  <c r="E53" s="1"/>
  <c r="E52"/>
  <c r="E51"/>
  <c r="E50"/>
  <c r="K49"/>
  <c r="J49"/>
  <c r="I49"/>
  <c r="H49"/>
  <c r="G49"/>
  <c r="E49"/>
  <c r="E48"/>
  <c r="I47"/>
  <c r="H47"/>
  <c r="G47"/>
  <c r="E47" s="1"/>
  <c r="E46"/>
  <c r="K45"/>
  <c r="J45"/>
  <c r="I45"/>
  <c r="H45"/>
  <c r="E45" s="1"/>
  <c r="K44"/>
  <c r="K43" s="1"/>
  <c r="J44"/>
  <c r="J43" s="1"/>
  <c r="I44"/>
  <c r="H44"/>
  <c r="G44"/>
  <c r="G43" s="1"/>
  <c r="I43"/>
  <c r="H43"/>
  <c r="J41"/>
  <c r="K41"/>
  <c r="H12"/>
  <c r="I12"/>
  <c r="J12"/>
  <c r="K12"/>
  <c r="G12"/>
  <c r="G37"/>
  <c r="G38"/>
  <c r="G39"/>
  <c r="G40"/>
  <c r="G41"/>
  <c r="H37"/>
  <c r="H38"/>
  <c r="H39"/>
  <c r="H40"/>
  <c r="H41"/>
  <c r="I37"/>
  <c r="I38"/>
  <c r="I39"/>
  <c r="I40"/>
  <c r="I41"/>
  <c r="J37"/>
  <c r="J38"/>
  <c r="J39"/>
  <c r="J40"/>
  <c r="K37"/>
  <c r="K38"/>
  <c r="K39"/>
  <c r="K40"/>
  <c r="E25"/>
  <c r="E26"/>
  <c r="E27"/>
  <c r="E28"/>
  <c r="E29"/>
  <c r="G24"/>
  <c r="H24"/>
  <c r="I24"/>
  <c r="J24"/>
  <c r="K24"/>
  <c r="E31"/>
  <c r="E32"/>
  <c r="E33"/>
  <c r="E34"/>
  <c r="E35"/>
  <c r="G30"/>
  <c r="H30"/>
  <c r="I30"/>
  <c r="J30"/>
  <c r="K30"/>
  <c r="E13"/>
  <c r="E14"/>
  <c r="E15"/>
  <c r="E16"/>
  <c r="E17"/>
  <c r="E19"/>
  <c r="E20"/>
  <c r="E21"/>
  <c r="E22"/>
  <c r="E23"/>
  <c r="H18"/>
  <c r="I18"/>
  <c r="J18"/>
  <c r="K18"/>
  <c r="G18"/>
  <c r="E43" l="1"/>
  <c r="E44"/>
  <c r="E40"/>
  <c r="H36"/>
  <c r="E38"/>
  <c r="E37"/>
  <c r="I36"/>
  <c r="E39"/>
  <c r="J36"/>
  <c r="E30"/>
  <c r="E24"/>
  <c r="G36"/>
  <c r="E12"/>
  <c r="K36"/>
  <c r="E41"/>
  <c r="E18"/>
  <c r="E36" l="1"/>
  <c r="D37" i="1"/>
  <c r="D38"/>
  <c r="D39"/>
  <c r="D40"/>
  <c r="D41"/>
  <c r="M36"/>
  <c r="K36"/>
  <c r="J36"/>
  <c r="H36"/>
  <c r="F36"/>
  <c r="D36" l="1"/>
</calcChain>
</file>

<file path=xl/sharedStrings.xml><?xml version="1.0" encoding="utf-8"?>
<sst xmlns="http://schemas.openxmlformats.org/spreadsheetml/2006/main" count="153" uniqueCount="96">
  <si>
    <t>Таблица 1</t>
  </si>
  <si>
    <t>Паспорт</t>
  </si>
  <si>
    <t>муниципальной программы сельского поселения Каркатеевы</t>
  </si>
  <si>
    <t>2022-2026</t>
  </si>
  <si>
    <t>Муниципальная программа</t>
  </si>
  <si>
    <t>Муниципальное учреждение «Администрация сельского поселения Каркатеевы»</t>
  </si>
  <si>
    <t>Муниципальное казенное учреждение «НИКА»</t>
  </si>
  <si>
    <t>Нет</t>
  </si>
  <si>
    <t>Повышение эффективности, прозрачности  использования бюджетных средств при реализации приоритетов и целей социально-экономического развития поселения</t>
  </si>
  <si>
    <t>1.Формирование сбалансированной бюджетной политики муниципального образования сельское поселение Каркатеевы.</t>
  </si>
  <si>
    <t xml:space="preserve">2.Совершенствование программно-целевых методов управления бюджетными средствами. </t>
  </si>
  <si>
    <t>3.Обеспечение режима прозрачности информации об использовании бюджетных средств.</t>
  </si>
  <si>
    <t>№ п/п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</si>
  <si>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</si>
  <si>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</si>
  <si>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</si>
  <si>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Исполнение плана по налоговым и неналоговым доходам утвержденного решением о бюджете сельского поселения Каркатеевы.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</si>
  <si>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</si>
  <si>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</si>
  <si>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</si>
  <si>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</si>
  <si>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</si>
  <si>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</si>
  <si>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средства Нефтеюганского района</t>
  </si>
  <si>
    <t>местный бюджет</t>
  </si>
  <si>
    <t>иные источники</t>
  </si>
  <si>
    <t xml:space="preserve">Параметры финансового обеспечения муниципальной программы </t>
  </si>
  <si>
    <t xml:space="preserve">Наименование целевого показателя </t>
  </si>
  <si>
    <t>Целевые показатели муниципальной программы</t>
  </si>
  <si>
    <t xml:space="preserve">Подпрограммы </t>
  </si>
  <si>
    <t xml:space="preserve">Задачи муниципальной программы </t>
  </si>
  <si>
    <t xml:space="preserve">Цели муниципальной программы </t>
  </si>
  <si>
    <t xml:space="preserve">Национальная цель </t>
  </si>
  <si>
    <t xml:space="preserve">Соисполнители муниципальной программы </t>
  </si>
  <si>
    <t xml:space="preserve">Ответственный исполнитель муниципальной программы </t>
  </si>
  <si>
    <t xml:space="preserve">Тип муниципальной программы </t>
  </si>
  <si>
    <t xml:space="preserve">Наименование муниципальной программы </t>
  </si>
  <si>
    <t>Исполнение расходных обязательств по средствам, переданным на исполнение полномочий в соответствии с заключенными соглашениями за отчетный финансовый год от бюджетных ассигнований, утвержденных решением о бюджете сельского поселения</t>
  </si>
  <si>
    <t>Доля размещенной в сети Интернет информации в общем объеме обязательной к размещению в соответствии с нормативными правовыми актами</t>
  </si>
  <si>
    <t>Соблюдение значения индикаторов при осуществлении бюджетного процесса в поселении (сводная оценка качества выше среднего значения, сложившегося по итогам отчетного года)</t>
  </si>
  <si>
    <t>выше среднего значения</t>
  </si>
  <si>
    <t xml:space="preserve">постановлению администрации </t>
  </si>
  <si>
    <t>сельского поселения Каркатеевы</t>
  </si>
  <si>
    <t xml:space="preserve">Приложение </t>
  </si>
  <si>
    <t xml:space="preserve"> к постановлению администрации </t>
  </si>
  <si>
    <t xml:space="preserve">Сроки реализации муниципальной программы </t>
  </si>
  <si>
    <t xml:space="preserve">Доля расходов бюджета муниципального образования, формируемых в рамках программ, в общем объеме расходов бюджета
</t>
  </si>
  <si>
    <t>Таблица 2</t>
  </si>
  <si>
    <t xml:space="preserve">Распределение финансовых ресурсов муниципальной программы </t>
  </si>
  <si>
    <t>в том числе</t>
  </si>
  <si>
    <t xml:space="preserve"> местный бюджет</t>
  </si>
  <si>
    <t>Всего по муниципальной программе</t>
  </si>
  <si>
    <t>в том числе:</t>
  </si>
  <si>
    <t xml:space="preserve"> № структурного элемента (основного мероприятия)</t>
  </si>
  <si>
    <t xml:space="preserve">Ответственный исполнитель / соисполнитель </t>
  </si>
  <si>
    <t xml:space="preserve">Структурный элемент (основное мероприятие) муниципальной программы </t>
  </si>
  <si>
    <t>2022г.</t>
  </si>
  <si>
    <t>2023г.</t>
  </si>
  <si>
    <t>2024г.</t>
  </si>
  <si>
    <t>2025г.</t>
  </si>
  <si>
    <t>2026г.</t>
  </si>
  <si>
    <t xml:space="preserve"> Составление проекта бюджета поселения, исполнение бюджета поселения, формирование отчетности (показатель 1, 2, 3, 4, 5)</t>
  </si>
  <si>
    <t xml:space="preserve">МУ "Администрация поселения Каркатеевы"/МКУ "НИКА </t>
  </si>
  <si>
    <t>Межбюджетные трансферты из бюджета поселения бюджету Нефтеюганский район (показатель 1, 2, 3)</t>
  </si>
  <si>
    <t>МУ "Администрация поселения Каркатеевы"</t>
  </si>
  <si>
    <t>Осуществление оперативного мониторинга поступлений налоговых платежей в доход бюджета сельского поселения Каркатеевы, осуществление контроля бюджетной росписи бюджета поселения (показатель 1, 5)</t>
  </si>
  <si>
    <t>Разработка, исполнение муниципальных программ, формирование отчета по реализации муниципальных программ (показатель 4, 5)</t>
  </si>
  <si>
    <t>Ответственный исполнитель (МУ "Администрация сельского поселения Каркатеевы")</t>
  </si>
  <si>
    <t>Постановление администрации Нефтеюганского района от 15.05.2017 № 753-па "О порядке проведения мониторинга и оценки качества организации и осуществления бюджетного процесса органами местного самоуправления поселений, входящих в состав Нефтеюганского района"</t>
  </si>
  <si>
    <t>Соисполнитель  (МКУ "НИКА")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</si>
  <si>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</si>
  <si>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</si>
  <si>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 xml:space="preserve">Наименование порядка, номер приложения (при наличии) либо реквизиты  нормативно правового акта утвержденного Порядка </t>
  </si>
  <si>
    <t>Цель: Повышение эффективности, прозрачности  использования бюджетных средств при реализации приоритетов и целей социально-экономического развития поселения</t>
  </si>
  <si>
    <t xml:space="preserve">Задачи:                                                                                                                                                                                                                                                                      1.Формирование сбалансированной бюджетной политики муниципального образования сельское поселение Каркатеевы.
2.Совершенствование программно-целевых методов управления бюджетными средствами. 
3.Обеспечение режима прозрачности информации об использовании бюджетных средств.
 </t>
  </si>
  <si>
    <t>Основное мероприятие "Составление проекта бюджета поселения, исполнение бюджета поселения, формирование отчетности" (показатель 1, 2, 3, 4, 5)</t>
  </si>
  <si>
    <t>Мероприятие включает в себя информационное освещение деятельности органов местного самоуправления и поддержку средств массовой информации, содержание органа местного самоуправления, проведение санитарно-эпидемиологических мероприятий</t>
  </si>
  <si>
    <t>Данное мероприятие обеспечивает исполнение вопросов местного значения в полном объеме.</t>
  </si>
  <si>
    <t>Таблица 3</t>
  </si>
  <si>
    <t>Перечень основных мероприятий муниципальной программы</t>
  </si>
  <si>
    <t>МУ "Администрация сельского поселения Каркатеевы"</t>
  </si>
  <si>
    <t xml:space="preserve">Документ - основание </t>
  </si>
  <si>
    <t>Решение Совета депутатов от 15.12.2021 № 175 "Об утверждении бюджета муниципального образования сельское поселение Каркатеевы на 2022 год и плановый период 2023-2024 годов"</t>
  </si>
  <si>
    <r>
      <t>от _</t>
    </r>
    <r>
      <rPr>
        <u/>
        <sz val="12"/>
        <color theme="1"/>
        <rFont val="Arial"/>
        <family val="2"/>
        <charset val="204"/>
      </rPr>
      <t>30.10.2019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184-па</t>
    </r>
    <r>
      <rPr>
        <sz val="12"/>
        <color theme="1"/>
        <rFont val="Arial"/>
        <family val="2"/>
        <charset val="204"/>
      </rPr>
      <t>_</t>
    </r>
  </si>
  <si>
    <t>бюджет Нефтеюганского района</t>
  </si>
  <si>
    <t>сбюджет Нефтеюганского района</t>
  </si>
  <si>
    <t xml:space="preserve"> в том числе</t>
  </si>
  <si>
    <t>Финансовые затраты на реализацию (тыс.  рублей)</t>
  </si>
  <si>
    <t>"Приложение  к</t>
  </si>
  <si>
    <t>"</t>
  </si>
  <si>
    <r>
      <t>от _</t>
    </r>
    <r>
      <rPr>
        <u/>
        <sz val="12"/>
        <color theme="1"/>
        <rFont val="Arial"/>
        <family val="2"/>
        <charset val="204"/>
      </rPr>
      <t>08.02.2022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9-па</t>
    </r>
    <r>
      <rPr>
        <sz val="12"/>
        <color theme="1"/>
        <rFont val="Arial"/>
        <family val="2"/>
        <charset val="204"/>
      </rPr>
      <t>_</t>
    </r>
  </si>
  <si>
    <t>МУ "Администрация сельского поселения Каркатеевы"/       МКУ "НИКА"</t>
  </si>
  <si>
    <t>Ответственный исполнитель/       соисполнитель за достижение показателей</t>
  </si>
  <si>
    <t>МУ "Администрация сельского поселения Каркатеевы"/        МКУ "НИКА"</t>
  </si>
  <si>
    <t>МУ "Администрация сельского поселения Каркатеевы"/          МКУ "НИКА"</t>
  </si>
  <si>
    <t xml:space="preserve"> «Повышение эффективности бюджетных расходов сельского поселения Каркатеевы на 2022-2026 годы»</t>
  </si>
</sst>
</file>

<file path=xl/styles.xml><?xml version="1.0" encoding="utf-8"?>
<styleSheet xmlns="http://schemas.openxmlformats.org/spreadsheetml/2006/main">
  <numFmts count="1">
    <numFmt numFmtId="164" formatCode="#,##0.0000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/>
    <xf numFmtId="0" fontId="6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12" fillId="0" borderId="0" xfId="0" applyFont="1"/>
    <xf numFmtId="0" fontId="5" fillId="0" borderId="0" xfId="0" applyFont="1" applyAlignment="1">
      <alignment horizontal="justify"/>
    </xf>
    <xf numFmtId="0" fontId="5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B17" sqref="B17:I17"/>
    </sheetView>
  </sheetViews>
  <sheetFormatPr defaultRowHeight="15"/>
  <cols>
    <col min="1" max="1" width="18.85546875" customWidth="1"/>
    <col min="2" max="2" width="5.85546875" customWidth="1"/>
    <col min="3" max="3" width="37.140625" customWidth="1"/>
    <col min="4" max="4" width="21.7109375" customWidth="1"/>
    <col min="10" max="10" width="12.140625" customWidth="1"/>
    <col min="11" max="11" width="7.42578125" customWidth="1"/>
    <col min="12" max="12" width="4.7109375" customWidth="1"/>
    <col min="13" max="13" width="18.7109375" customWidth="1"/>
  </cols>
  <sheetData>
    <row r="1" spans="1:13" ht="15.75">
      <c r="M1" s="11" t="s">
        <v>43</v>
      </c>
    </row>
    <row r="2" spans="1:13" ht="15.75">
      <c r="M2" s="11" t="s">
        <v>44</v>
      </c>
    </row>
    <row r="3" spans="1:13" ht="15.75">
      <c r="M3" s="11" t="s">
        <v>42</v>
      </c>
    </row>
    <row r="4" spans="1:13" ht="15.75">
      <c r="M4" s="11" t="s">
        <v>90</v>
      </c>
    </row>
    <row r="5" spans="1:13" ht="15.75">
      <c r="M5" s="37"/>
    </row>
    <row r="6" spans="1:13" ht="15.75">
      <c r="M6" s="37"/>
    </row>
    <row r="7" spans="1:13" ht="15.75">
      <c r="M7" s="11" t="s">
        <v>88</v>
      </c>
    </row>
    <row r="8" spans="1:13" ht="15.75">
      <c r="M8" s="11" t="s">
        <v>41</v>
      </c>
    </row>
    <row r="9" spans="1:13" ht="15.75">
      <c r="M9" s="11" t="s">
        <v>42</v>
      </c>
    </row>
    <row r="10" spans="1:13" ht="15.75">
      <c r="M10" s="11" t="s">
        <v>83</v>
      </c>
    </row>
    <row r="12" spans="1:13" ht="15.75">
      <c r="A12" s="1"/>
      <c r="M12" s="11" t="s">
        <v>0</v>
      </c>
    </row>
    <row r="13" spans="1:13">
      <c r="A13" s="2"/>
    </row>
    <row r="14" spans="1:13" ht="15.75">
      <c r="A14" s="41" t="s">
        <v>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ht="15.75">
      <c r="A15" s="41" t="s">
        <v>2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3">
      <c r="A16" s="3"/>
    </row>
    <row r="17" spans="1:13" ht="39" customHeight="1">
      <c r="A17" s="5" t="s">
        <v>36</v>
      </c>
      <c r="B17" s="43" t="s">
        <v>95</v>
      </c>
      <c r="C17" s="43"/>
      <c r="D17" s="43"/>
      <c r="E17" s="43"/>
      <c r="F17" s="43"/>
      <c r="G17" s="43"/>
      <c r="H17" s="43"/>
      <c r="I17" s="43"/>
      <c r="J17" s="43" t="s">
        <v>45</v>
      </c>
      <c r="K17" s="43"/>
      <c r="L17" s="43"/>
      <c r="M17" s="6" t="s">
        <v>3</v>
      </c>
    </row>
    <row r="18" spans="1:13" ht="25.5">
      <c r="A18" s="5" t="s">
        <v>35</v>
      </c>
      <c r="B18" s="44" t="s">
        <v>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ht="53.25" customHeight="1">
      <c r="A19" s="5" t="s">
        <v>34</v>
      </c>
      <c r="B19" s="44" t="s">
        <v>5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39" customHeight="1">
      <c r="A20" s="5" t="s">
        <v>33</v>
      </c>
      <c r="B20" s="44" t="s">
        <v>6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3" ht="15.75" customHeight="1">
      <c r="A21" s="5" t="s">
        <v>32</v>
      </c>
      <c r="B21" s="44" t="s">
        <v>7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ht="38.25" customHeight="1">
      <c r="A22" s="5" t="s">
        <v>31</v>
      </c>
      <c r="B22" s="53" t="s">
        <v>8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ht="15.6" customHeight="1">
      <c r="A23" s="44" t="s">
        <v>30</v>
      </c>
      <c r="B23" s="44" t="s">
        <v>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 ht="15" customHeight="1">
      <c r="A24" s="44"/>
      <c r="B24" s="44" t="s">
        <v>10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ht="12" customHeight="1">
      <c r="A25" s="44"/>
      <c r="B25" s="44" t="s">
        <v>11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>
      <c r="A26" s="5" t="s">
        <v>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ht="15" customHeight="1">
      <c r="A27" s="50" t="s">
        <v>28</v>
      </c>
      <c r="B27" s="45" t="s">
        <v>12</v>
      </c>
      <c r="C27" s="45" t="s">
        <v>27</v>
      </c>
      <c r="D27" s="45" t="s">
        <v>81</v>
      </c>
      <c r="E27" s="45" t="s">
        <v>13</v>
      </c>
      <c r="F27" s="45"/>
      <c r="G27" s="45"/>
      <c r="H27" s="45"/>
      <c r="I27" s="45"/>
      <c r="J27" s="45"/>
      <c r="K27" s="45"/>
      <c r="L27" s="45"/>
      <c r="M27" s="45"/>
    </row>
    <row r="28" spans="1:13" ht="76.5" customHeight="1">
      <c r="A28" s="51"/>
      <c r="B28" s="45"/>
      <c r="C28" s="45"/>
      <c r="D28" s="45"/>
      <c r="E28" s="7" t="s">
        <v>14</v>
      </c>
      <c r="F28" s="6">
        <v>2022</v>
      </c>
      <c r="G28" s="6">
        <v>2023</v>
      </c>
      <c r="H28" s="6">
        <v>2024</v>
      </c>
      <c r="I28" s="6">
        <v>2025</v>
      </c>
      <c r="J28" s="6">
        <v>2026</v>
      </c>
      <c r="K28" s="54" t="s">
        <v>15</v>
      </c>
      <c r="L28" s="54"/>
      <c r="M28" s="39" t="s">
        <v>92</v>
      </c>
    </row>
    <row r="29" spans="1:13" ht="127.5" customHeight="1">
      <c r="A29" s="51"/>
      <c r="B29" s="5">
        <v>1</v>
      </c>
      <c r="C29" s="5" t="s">
        <v>16</v>
      </c>
      <c r="D29" s="12" t="s">
        <v>82</v>
      </c>
      <c r="E29" s="4">
        <v>99</v>
      </c>
      <c r="F29" s="4">
        <v>99</v>
      </c>
      <c r="G29" s="4">
        <v>99</v>
      </c>
      <c r="H29" s="4">
        <v>99</v>
      </c>
      <c r="I29" s="4">
        <v>99</v>
      </c>
      <c r="J29" s="4">
        <v>99</v>
      </c>
      <c r="K29" s="45">
        <v>99</v>
      </c>
      <c r="L29" s="45"/>
      <c r="M29" s="13" t="s">
        <v>80</v>
      </c>
    </row>
    <row r="30" spans="1:13" ht="127.5" customHeight="1">
      <c r="A30" s="51"/>
      <c r="B30" s="5">
        <v>2</v>
      </c>
      <c r="C30" s="8" t="s">
        <v>46</v>
      </c>
      <c r="D30" s="12" t="s">
        <v>82</v>
      </c>
      <c r="E30" s="4">
        <v>96</v>
      </c>
      <c r="F30" s="4">
        <v>97</v>
      </c>
      <c r="G30" s="4">
        <v>98</v>
      </c>
      <c r="H30" s="4">
        <v>99</v>
      </c>
      <c r="I30" s="4">
        <v>99</v>
      </c>
      <c r="J30" s="4">
        <v>99</v>
      </c>
      <c r="K30" s="45">
        <v>99</v>
      </c>
      <c r="L30" s="45"/>
      <c r="M30" s="38" t="s">
        <v>93</v>
      </c>
    </row>
    <row r="31" spans="1:13" ht="127.5" customHeight="1">
      <c r="A31" s="51"/>
      <c r="B31" s="5">
        <v>3</v>
      </c>
      <c r="C31" s="5" t="s">
        <v>37</v>
      </c>
      <c r="D31" s="12" t="s">
        <v>82</v>
      </c>
      <c r="E31" s="4">
        <v>99</v>
      </c>
      <c r="F31" s="4">
        <v>100</v>
      </c>
      <c r="G31" s="4">
        <v>100</v>
      </c>
      <c r="H31" s="4">
        <v>100</v>
      </c>
      <c r="I31" s="4">
        <v>100</v>
      </c>
      <c r="J31" s="4">
        <v>100</v>
      </c>
      <c r="K31" s="45">
        <v>100</v>
      </c>
      <c r="L31" s="45"/>
      <c r="M31" s="13" t="s">
        <v>80</v>
      </c>
    </row>
    <row r="32" spans="1:13" ht="128.25" customHeight="1">
      <c r="A32" s="51"/>
      <c r="B32" s="5">
        <v>4</v>
      </c>
      <c r="C32" s="5" t="s">
        <v>38</v>
      </c>
      <c r="D32" s="12" t="s">
        <v>82</v>
      </c>
      <c r="E32" s="4">
        <v>99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6">
        <v>100</v>
      </c>
      <c r="L32" s="47"/>
      <c r="M32" s="38" t="s">
        <v>94</v>
      </c>
    </row>
    <row r="33" spans="1:13" ht="183" customHeight="1">
      <c r="A33" s="52"/>
      <c r="B33" s="5">
        <v>5</v>
      </c>
      <c r="C33" s="5" t="s">
        <v>39</v>
      </c>
      <c r="D33" s="8" t="s">
        <v>68</v>
      </c>
      <c r="E33" s="4">
        <v>85.2</v>
      </c>
      <c r="F33" s="4" t="s">
        <v>40</v>
      </c>
      <c r="G33" s="4" t="s">
        <v>40</v>
      </c>
      <c r="H33" s="4" t="s">
        <v>40</v>
      </c>
      <c r="I33" s="4" t="s">
        <v>40</v>
      </c>
      <c r="J33" s="4" t="s">
        <v>40</v>
      </c>
      <c r="K33" s="46" t="s">
        <v>40</v>
      </c>
      <c r="L33" s="47"/>
      <c r="M33" s="38" t="s">
        <v>91</v>
      </c>
    </row>
    <row r="34" spans="1:13" ht="12.75" customHeight="1">
      <c r="A34" s="44" t="s">
        <v>26</v>
      </c>
      <c r="B34" s="44" t="s">
        <v>17</v>
      </c>
      <c r="C34" s="44"/>
      <c r="D34" s="45" t="s">
        <v>18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1:13">
      <c r="A35" s="44"/>
      <c r="B35" s="44"/>
      <c r="C35" s="44"/>
      <c r="D35" s="44" t="s">
        <v>19</v>
      </c>
      <c r="E35" s="44"/>
      <c r="F35" s="45">
        <v>2022</v>
      </c>
      <c r="G35" s="45"/>
      <c r="H35" s="45">
        <v>2023</v>
      </c>
      <c r="I35" s="45"/>
      <c r="J35" s="4">
        <v>2024</v>
      </c>
      <c r="K35" s="45">
        <v>2025</v>
      </c>
      <c r="L35" s="45"/>
      <c r="M35" s="4">
        <v>2026</v>
      </c>
    </row>
    <row r="36" spans="1:13">
      <c r="A36" s="44"/>
      <c r="B36" s="44" t="s">
        <v>20</v>
      </c>
      <c r="C36" s="44"/>
      <c r="D36" s="42">
        <f>SUM(F36:M36)</f>
        <v>127875.99350000001</v>
      </c>
      <c r="E36" s="42"/>
      <c r="F36" s="42">
        <f>SUM(F37:G41)</f>
        <v>44418.374800000005</v>
      </c>
      <c r="G36" s="42"/>
      <c r="H36" s="42">
        <f>SUM(H37:I41)</f>
        <v>21069.379400000002</v>
      </c>
      <c r="I36" s="42"/>
      <c r="J36" s="9">
        <f>SUM(J37:J41)</f>
        <v>20796.239300000001</v>
      </c>
      <c r="K36" s="42">
        <f>SUM(K37:L41)</f>
        <v>20796</v>
      </c>
      <c r="L36" s="42"/>
      <c r="M36" s="9">
        <f>SUM(M37:M41)</f>
        <v>20796</v>
      </c>
    </row>
    <row r="37" spans="1:13" ht="19.149999999999999" customHeight="1">
      <c r="A37" s="44"/>
      <c r="B37" s="44" t="s">
        <v>21</v>
      </c>
      <c r="C37" s="44"/>
      <c r="D37" s="42">
        <f t="shared" ref="D37:D41" si="0">SUM(F37:M37)</f>
        <v>0</v>
      </c>
      <c r="E37" s="42"/>
      <c r="F37" s="42">
        <v>0</v>
      </c>
      <c r="G37" s="42"/>
      <c r="H37" s="48">
        <v>0</v>
      </c>
      <c r="I37" s="49"/>
      <c r="J37" s="9">
        <v>0</v>
      </c>
      <c r="K37" s="48">
        <v>0</v>
      </c>
      <c r="L37" s="49"/>
      <c r="M37" s="9">
        <v>0</v>
      </c>
    </row>
    <row r="38" spans="1:13" ht="18" customHeight="1">
      <c r="A38" s="44"/>
      <c r="B38" s="44" t="s">
        <v>22</v>
      </c>
      <c r="C38" s="44"/>
      <c r="D38" s="42">
        <f t="shared" si="0"/>
        <v>0</v>
      </c>
      <c r="E38" s="42"/>
      <c r="F38" s="42">
        <v>0</v>
      </c>
      <c r="G38" s="42"/>
      <c r="H38" s="42">
        <v>0</v>
      </c>
      <c r="I38" s="42"/>
      <c r="J38" s="9">
        <v>0</v>
      </c>
      <c r="K38" s="42">
        <v>0</v>
      </c>
      <c r="L38" s="42"/>
      <c r="M38" s="9">
        <v>0</v>
      </c>
    </row>
    <row r="39" spans="1:13" ht="18.600000000000001" customHeight="1">
      <c r="A39" s="44"/>
      <c r="B39" s="44" t="s">
        <v>23</v>
      </c>
      <c r="C39" s="44"/>
      <c r="D39" s="42">
        <f t="shared" si="0"/>
        <v>632.29999999999995</v>
      </c>
      <c r="E39" s="42"/>
      <c r="F39" s="42">
        <v>632.29999999999995</v>
      </c>
      <c r="G39" s="42"/>
      <c r="H39" s="42">
        <v>0</v>
      </c>
      <c r="I39" s="42"/>
      <c r="J39" s="9">
        <v>0</v>
      </c>
      <c r="K39" s="42">
        <v>0</v>
      </c>
      <c r="L39" s="42"/>
      <c r="M39" s="9">
        <v>0</v>
      </c>
    </row>
    <row r="40" spans="1:13" ht="16.899999999999999" customHeight="1">
      <c r="A40" s="44"/>
      <c r="B40" s="44" t="s">
        <v>24</v>
      </c>
      <c r="C40" s="44"/>
      <c r="D40" s="42">
        <f t="shared" si="0"/>
        <v>85651.693500000008</v>
      </c>
      <c r="E40" s="42"/>
      <c r="F40" s="42">
        <v>43786.074800000002</v>
      </c>
      <c r="G40" s="42"/>
      <c r="H40" s="42">
        <v>21069.379400000002</v>
      </c>
      <c r="I40" s="42"/>
      <c r="J40" s="9">
        <v>20796.239300000001</v>
      </c>
      <c r="K40" s="42">
        <v>0</v>
      </c>
      <c r="L40" s="42"/>
      <c r="M40" s="9">
        <v>0</v>
      </c>
    </row>
    <row r="41" spans="1:13">
      <c r="A41" s="44"/>
      <c r="B41" s="44" t="s">
        <v>25</v>
      </c>
      <c r="C41" s="44"/>
      <c r="D41" s="42">
        <f t="shared" si="0"/>
        <v>41592</v>
      </c>
      <c r="E41" s="42"/>
      <c r="F41" s="42">
        <v>0</v>
      </c>
      <c r="G41" s="42"/>
      <c r="H41" s="42">
        <v>0</v>
      </c>
      <c r="I41" s="42"/>
      <c r="J41" s="9">
        <v>0</v>
      </c>
      <c r="K41" s="42">
        <v>20796</v>
      </c>
      <c r="L41" s="42"/>
      <c r="M41" s="9">
        <v>20796</v>
      </c>
    </row>
  </sheetData>
  <mergeCells count="62">
    <mergeCell ref="A27:A33"/>
    <mergeCell ref="B25:M25"/>
    <mergeCell ref="B17:I17"/>
    <mergeCell ref="B18:M18"/>
    <mergeCell ref="B19:M19"/>
    <mergeCell ref="B20:M20"/>
    <mergeCell ref="B21:M21"/>
    <mergeCell ref="B22:M22"/>
    <mergeCell ref="B23:M23"/>
    <mergeCell ref="B24:M24"/>
    <mergeCell ref="K28:L28"/>
    <mergeCell ref="K29:L29"/>
    <mergeCell ref="K30:L30"/>
    <mergeCell ref="B26:M26"/>
    <mergeCell ref="E27:M27"/>
    <mergeCell ref="K31:L31"/>
    <mergeCell ref="B36:C36"/>
    <mergeCell ref="D36:E36"/>
    <mergeCell ref="F36:G36"/>
    <mergeCell ref="H36:I36"/>
    <mergeCell ref="B37:C37"/>
    <mergeCell ref="D37:E37"/>
    <mergeCell ref="F37:G37"/>
    <mergeCell ref="H37:I37"/>
    <mergeCell ref="B34:C35"/>
    <mergeCell ref="D34:M34"/>
    <mergeCell ref="D35:E35"/>
    <mergeCell ref="F35:G35"/>
    <mergeCell ref="H35:I35"/>
    <mergeCell ref="K40:L40"/>
    <mergeCell ref="B39:C39"/>
    <mergeCell ref="D39:E39"/>
    <mergeCell ref="F39:G39"/>
    <mergeCell ref="H39:I39"/>
    <mergeCell ref="B40:C40"/>
    <mergeCell ref="D40:E40"/>
    <mergeCell ref="F40:G40"/>
    <mergeCell ref="H40:I40"/>
    <mergeCell ref="K39:L39"/>
    <mergeCell ref="D38:E38"/>
    <mergeCell ref="F38:G38"/>
    <mergeCell ref="H38:I38"/>
    <mergeCell ref="K35:L35"/>
    <mergeCell ref="K36:L36"/>
    <mergeCell ref="K37:L37"/>
    <mergeCell ref="K38:L38"/>
    <mergeCell ref="A14:M14"/>
    <mergeCell ref="A15:M15"/>
    <mergeCell ref="K41:L41"/>
    <mergeCell ref="J17:L17"/>
    <mergeCell ref="A34:A41"/>
    <mergeCell ref="A23:A25"/>
    <mergeCell ref="D27:D28"/>
    <mergeCell ref="C27:C28"/>
    <mergeCell ref="B27:B28"/>
    <mergeCell ref="K32:L32"/>
    <mergeCell ref="K33:L33"/>
    <mergeCell ref="B41:C41"/>
    <mergeCell ref="D41:E41"/>
    <mergeCell ref="F41:G41"/>
    <mergeCell ref="H41:I41"/>
    <mergeCell ref="B38:C38"/>
  </mergeCells>
  <pageMargins left="0.31496062992125984" right="0.31496062992125984" top="0.94488188976377963" bottom="0.35433070866141736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activeCell="A24" sqref="A24:A29"/>
    </sheetView>
  </sheetViews>
  <sheetFormatPr defaultRowHeight="15"/>
  <cols>
    <col min="1" max="1" width="14" customWidth="1"/>
    <col min="2" max="2" width="37.5703125" customWidth="1"/>
    <col min="3" max="3" width="19.85546875" customWidth="1"/>
    <col min="4" max="4" width="21.42578125" customWidth="1"/>
    <col min="5" max="5" width="7" customWidth="1"/>
    <col min="7" max="7" width="13.7109375" customWidth="1"/>
    <col min="8" max="8" width="14.5703125" customWidth="1"/>
    <col min="9" max="9" width="14.140625" customWidth="1"/>
    <col min="10" max="10" width="14.28515625" customWidth="1"/>
    <col min="11" max="11" width="14.140625" customWidth="1"/>
  </cols>
  <sheetData>
    <row r="1" spans="1:11" ht="27" customHeight="1">
      <c r="K1" s="10"/>
    </row>
    <row r="2" spans="1:11" ht="15.75">
      <c r="A2" s="35"/>
      <c r="B2" s="35"/>
      <c r="C2" s="35"/>
      <c r="D2" s="35"/>
      <c r="E2" s="35"/>
      <c r="F2" s="35"/>
      <c r="G2" s="35"/>
      <c r="H2" s="35"/>
      <c r="I2" s="35"/>
      <c r="J2" s="35"/>
      <c r="K2" s="36" t="s">
        <v>47</v>
      </c>
    </row>
    <row r="3" spans="1:11" ht="15.7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5.75">
      <c r="A4" s="41" t="s">
        <v>48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.75">
      <c r="A5" s="37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11.25" customHeight="1">
      <c r="A6" s="65" t="s">
        <v>53</v>
      </c>
      <c r="B6" s="64" t="s">
        <v>55</v>
      </c>
      <c r="C6" s="64" t="s">
        <v>54</v>
      </c>
      <c r="D6" s="64" t="s">
        <v>17</v>
      </c>
      <c r="E6" s="64" t="s">
        <v>87</v>
      </c>
      <c r="F6" s="64"/>
      <c r="G6" s="64"/>
      <c r="H6" s="64"/>
      <c r="I6" s="64"/>
      <c r="J6" s="64"/>
      <c r="K6" s="64"/>
    </row>
    <row r="7" spans="1:11" ht="5.25" customHeight="1">
      <c r="A7" s="65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21.75" customHeight="1">
      <c r="A8" s="65"/>
      <c r="B8" s="64"/>
      <c r="C8" s="64"/>
      <c r="D8" s="64"/>
      <c r="E8" s="74" t="s">
        <v>86</v>
      </c>
      <c r="F8" s="75"/>
      <c r="G8" s="75"/>
      <c r="H8" s="75"/>
      <c r="I8" s="75"/>
      <c r="J8" s="75"/>
      <c r="K8" s="76"/>
    </row>
    <row r="9" spans="1:11">
      <c r="A9" s="65"/>
      <c r="B9" s="64"/>
      <c r="C9" s="64"/>
      <c r="D9" s="64"/>
      <c r="E9" s="65" t="s">
        <v>20</v>
      </c>
      <c r="F9" s="65"/>
      <c r="G9" s="65" t="s">
        <v>49</v>
      </c>
      <c r="H9" s="65"/>
      <c r="I9" s="65"/>
      <c r="J9" s="65"/>
      <c r="K9" s="65"/>
    </row>
    <row r="10" spans="1:11">
      <c r="A10" s="65"/>
      <c r="B10" s="64"/>
      <c r="C10" s="64"/>
      <c r="D10" s="64"/>
      <c r="E10" s="65"/>
      <c r="F10" s="65"/>
      <c r="G10" s="15" t="s">
        <v>56</v>
      </c>
      <c r="H10" s="15" t="s">
        <v>57</v>
      </c>
      <c r="I10" s="15" t="s">
        <v>58</v>
      </c>
      <c r="J10" s="16" t="s">
        <v>59</v>
      </c>
      <c r="K10" s="16" t="s">
        <v>60</v>
      </c>
    </row>
    <row r="11" spans="1:11">
      <c r="A11" s="17">
        <v>1</v>
      </c>
      <c r="B11" s="17">
        <v>2</v>
      </c>
      <c r="C11" s="17">
        <v>3</v>
      </c>
      <c r="D11" s="17">
        <v>4</v>
      </c>
      <c r="E11" s="66">
        <v>5</v>
      </c>
      <c r="F11" s="66"/>
      <c r="G11" s="17">
        <v>6</v>
      </c>
      <c r="H11" s="17">
        <v>7</v>
      </c>
      <c r="I11" s="17">
        <v>8</v>
      </c>
      <c r="J11" s="19">
        <v>9</v>
      </c>
      <c r="K11" s="19">
        <v>10</v>
      </c>
    </row>
    <row r="12" spans="1:11">
      <c r="A12" s="67">
        <v>1</v>
      </c>
      <c r="B12" s="70" t="s">
        <v>61</v>
      </c>
      <c r="C12" s="70" t="s">
        <v>62</v>
      </c>
      <c r="D12" s="20" t="s">
        <v>20</v>
      </c>
      <c r="E12" s="73">
        <f>SUM(G12:K12)</f>
        <v>101540.13340000001</v>
      </c>
      <c r="F12" s="73"/>
      <c r="G12" s="21">
        <f>SUM(G13:G17)</f>
        <v>18082.5147</v>
      </c>
      <c r="H12" s="21">
        <f t="shared" ref="H12:K12" si="0">SUM(H13:H17)</f>
        <v>21069.379400000002</v>
      </c>
      <c r="I12" s="21">
        <f t="shared" si="0"/>
        <v>20796.239300000001</v>
      </c>
      <c r="J12" s="21">
        <f t="shared" si="0"/>
        <v>20796</v>
      </c>
      <c r="K12" s="21">
        <f t="shared" si="0"/>
        <v>20796</v>
      </c>
    </row>
    <row r="13" spans="1:11" ht="29.25">
      <c r="A13" s="68"/>
      <c r="B13" s="71"/>
      <c r="C13" s="71"/>
      <c r="D13" s="20" t="s">
        <v>21</v>
      </c>
      <c r="E13" s="73">
        <f t="shared" ref="E13:E16" si="1">SUM(G13:K13)</f>
        <v>0</v>
      </c>
      <c r="F13" s="73"/>
      <c r="G13" s="21">
        <v>0</v>
      </c>
      <c r="H13" s="21">
        <v>0</v>
      </c>
      <c r="I13" s="21">
        <v>0</v>
      </c>
      <c r="J13" s="23">
        <v>0</v>
      </c>
      <c r="K13" s="23">
        <v>0</v>
      </c>
    </row>
    <row r="14" spans="1:11" ht="29.25">
      <c r="A14" s="68"/>
      <c r="B14" s="71"/>
      <c r="C14" s="71"/>
      <c r="D14" s="20" t="s">
        <v>22</v>
      </c>
      <c r="E14" s="73">
        <f t="shared" si="1"/>
        <v>0</v>
      </c>
      <c r="F14" s="73"/>
      <c r="G14" s="21">
        <v>0</v>
      </c>
      <c r="H14" s="21">
        <v>0</v>
      </c>
      <c r="I14" s="21">
        <v>0</v>
      </c>
      <c r="J14" s="23">
        <v>0</v>
      </c>
      <c r="K14" s="23">
        <v>0</v>
      </c>
    </row>
    <row r="15" spans="1:11" ht="43.5" customHeight="1">
      <c r="A15" s="68"/>
      <c r="B15" s="71"/>
      <c r="C15" s="71"/>
      <c r="D15" s="22" t="s">
        <v>84</v>
      </c>
      <c r="E15" s="73">
        <f t="shared" si="1"/>
        <v>632.29999999999995</v>
      </c>
      <c r="F15" s="73"/>
      <c r="G15" s="21">
        <v>632.29999999999995</v>
      </c>
      <c r="H15" s="21">
        <v>0</v>
      </c>
      <c r="I15" s="21">
        <v>0</v>
      </c>
      <c r="J15" s="23">
        <v>0</v>
      </c>
      <c r="K15" s="23">
        <v>0</v>
      </c>
    </row>
    <row r="16" spans="1:11">
      <c r="A16" s="68"/>
      <c r="B16" s="71"/>
      <c r="C16" s="71"/>
      <c r="D16" s="22" t="s">
        <v>24</v>
      </c>
      <c r="E16" s="73">
        <f t="shared" si="1"/>
        <v>59315.833400000003</v>
      </c>
      <c r="F16" s="73"/>
      <c r="G16" s="21">
        <v>17450.2147</v>
      </c>
      <c r="H16" s="21">
        <v>21069.379400000002</v>
      </c>
      <c r="I16" s="21">
        <v>20796.239300000001</v>
      </c>
      <c r="J16" s="23">
        <v>0</v>
      </c>
      <c r="K16" s="23">
        <v>0</v>
      </c>
    </row>
    <row r="17" spans="1:11">
      <c r="A17" s="69"/>
      <c r="B17" s="72"/>
      <c r="C17" s="72"/>
      <c r="D17" s="20" t="s">
        <v>25</v>
      </c>
      <c r="E17" s="73">
        <f>SUM(G17:K17)</f>
        <v>41592</v>
      </c>
      <c r="F17" s="73"/>
      <c r="G17" s="21">
        <v>0</v>
      </c>
      <c r="H17" s="21">
        <v>0</v>
      </c>
      <c r="I17" s="21">
        <v>0</v>
      </c>
      <c r="J17" s="23">
        <v>20796</v>
      </c>
      <c r="K17" s="23">
        <v>20796</v>
      </c>
    </row>
    <row r="18" spans="1:11">
      <c r="A18" s="67">
        <v>2</v>
      </c>
      <c r="B18" s="83" t="s">
        <v>63</v>
      </c>
      <c r="C18" s="70" t="s">
        <v>64</v>
      </c>
      <c r="D18" s="20" t="s">
        <v>20</v>
      </c>
      <c r="E18" s="73">
        <f>SUM(G18:K18)</f>
        <v>26335.860100000002</v>
      </c>
      <c r="F18" s="73"/>
      <c r="G18" s="21">
        <f>SUM(G19:G23)</f>
        <v>26335.860100000002</v>
      </c>
      <c r="H18" s="21">
        <f t="shared" ref="H18:K18" si="2">SUM(H19:H23)</f>
        <v>0</v>
      </c>
      <c r="I18" s="21">
        <f t="shared" si="2"/>
        <v>0</v>
      </c>
      <c r="J18" s="21">
        <f t="shared" si="2"/>
        <v>0</v>
      </c>
      <c r="K18" s="21">
        <f t="shared" si="2"/>
        <v>0</v>
      </c>
    </row>
    <row r="19" spans="1:11" ht="29.25">
      <c r="A19" s="68"/>
      <c r="B19" s="84"/>
      <c r="C19" s="71"/>
      <c r="D19" s="20" t="s">
        <v>21</v>
      </c>
      <c r="E19" s="73">
        <f t="shared" ref="E19:E23" si="3">SUM(G19:K19)</f>
        <v>0</v>
      </c>
      <c r="F19" s="73"/>
      <c r="G19" s="21">
        <v>0</v>
      </c>
      <c r="H19" s="21">
        <v>0</v>
      </c>
      <c r="I19" s="21">
        <v>0</v>
      </c>
      <c r="J19" s="23">
        <v>0</v>
      </c>
      <c r="K19" s="23">
        <v>0</v>
      </c>
    </row>
    <row r="20" spans="1:11" ht="29.25">
      <c r="A20" s="68"/>
      <c r="B20" s="84"/>
      <c r="C20" s="71"/>
      <c r="D20" s="20" t="s">
        <v>22</v>
      </c>
      <c r="E20" s="73">
        <f t="shared" si="3"/>
        <v>0</v>
      </c>
      <c r="F20" s="73"/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1:11" ht="42.75">
      <c r="A21" s="68"/>
      <c r="B21" s="84"/>
      <c r="C21" s="71"/>
      <c r="D21" s="22" t="s">
        <v>84</v>
      </c>
      <c r="E21" s="73">
        <f t="shared" si="3"/>
        <v>0</v>
      </c>
      <c r="F21" s="73"/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1:11">
      <c r="A22" s="68"/>
      <c r="B22" s="84"/>
      <c r="C22" s="71"/>
      <c r="D22" s="22" t="s">
        <v>24</v>
      </c>
      <c r="E22" s="73">
        <f t="shared" si="3"/>
        <v>26335.860100000002</v>
      </c>
      <c r="F22" s="73"/>
      <c r="G22" s="24">
        <v>26335.860100000002</v>
      </c>
      <c r="H22" s="21">
        <v>0</v>
      </c>
      <c r="I22" s="21">
        <v>0</v>
      </c>
      <c r="J22" s="21">
        <v>0</v>
      </c>
      <c r="K22" s="21">
        <v>0</v>
      </c>
    </row>
    <row r="23" spans="1:11">
      <c r="A23" s="69"/>
      <c r="B23" s="85"/>
      <c r="C23" s="72"/>
      <c r="D23" s="20" t="s">
        <v>25</v>
      </c>
      <c r="E23" s="73">
        <f t="shared" si="3"/>
        <v>0</v>
      </c>
      <c r="F23" s="73"/>
      <c r="G23" s="21">
        <v>0</v>
      </c>
      <c r="H23" s="21">
        <v>0</v>
      </c>
      <c r="I23" s="21">
        <v>0</v>
      </c>
      <c r="J23" s="29">
        <v>0</v>
      </c>
      <c r="K23" s="29">
        <v>0</v>
      </c>
    </row>
    <row r="24" spans="1:11">
      <c r="A24" s="77">
        <v>3</v>
      </c>
      <c r="B24" s="80" t="s">
        <v>65</v>
      </c>
      <c r="C24" s="70" t="s">
        <v>62</v>
      </c>
      <c r="D24" s="20" t="s">
        <v>20</v>
      </c>
      <c r="E24" s="73">
        <f>SUM(G24:K24)</f>
        <v>0</v>
      </c>
      <c r="F24" s="73"/>
      <c r="G24" s="23">
        <f t="shared" ref="G24:J24" si="4">SUM(G25:G29)</f>
        <v>0</v>
      </c>
      <c r="H24" s="23">
        <f t="shared" si="4"/>
        <v>0</v>
      </c>
      <c r="I24" s="23">
        <f t="shared" si="4"/>
        <v>0</v>
      </c>
      <c r="J24" s="23">
        <f t="shared" si="4"/>
        <v>0</v>
      </c>
      <c r="K24" s="23">
        <f>SUM(K25:K29)</f>
        <v>0</v>
      </c>
    </row>
    <row r="25" spans="1:11" ht="29.25">
      <c r="A25" s="78"/>
      <c r="B25" s="81"/>
      <c r="C25" s="71"/>
      <c r="D25" s="20" t="s">
        <v>21</v>
      </c>
      <c r="E25" s="73">
        <f t="shared" ref="E25:E29" si="5">SUM(G25:K25)</f>
        <v>0</v>
      </c>
      <c r="F25" s="73"/>
      <c r="G25" s="21">
        <v>0</v>
      </c>
      <c r="H25" s="21">
        <v>0</v>
      </c>
      <c r="I25" s="21">
        <v>0</v>
      </c>
      <c r="J25" s="21">
        <v>0</v>
      </c>
      <c r="K25" s="21">
        <v>0</v>
      </c>
    </row>
    <row r="26" spans="1:11" ht="29.25">
      <c r="A26" s="78"/>
      <c r="B26" s="81"/>
      <c r="C26" s="71"/>
      <c r="D26" s="20" t="s">
        <v>22</v>
      </c>
      <c r="E26" s="73">
        <f t="shared" si="5"/>
        <v>0</v>
      </c>
      <c r="F26" s="73"/>
      <c r="G26" s="21">
        <v>0</v>
      </c>
      <c r="H26" s="21">
        <v>0</v>
      </c>
      <c r="I26" s="21">
        <v>0</v>
      </c>
      <c r="J26" s="21">
        <v>0</v>
      </c>
      <c r="K26" s="21">
        <v>0</v>
      </c>
    </row>
    <row r="27" spans="1:11" ht="42.75">
      <c r="A27" s="78"/>
      <c r="B27" s="81"/>
      <c r="C27" s="71"/>
      <c r="D27" s="22" t="s">
        <v>84</v>
      </c>
      <c r="E27" s="73">
        <f t="shared" si="5"/>
        <v>0</v>
      </c>
      <c r="F27" s="73"/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1:11">
      <c r="A28" s="78"/>
      <c r="B28" s="81"/>
      <c r="C28" s="71"/>
      <c r="D28" s="22" t="s">
        <v>24</v>
      </c>
      <c r="E28" s="73">
        <f t="shared" si="5"/>
        <v>0</v>
      </c>
      <c r="F28" s="73"/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1:11">
      <c r="A29" s="79"/>
      <c r="B29" s="82"/>
      <c r="C29" s="72"/>
      <c r="D29" s="20" t="s">
        <v>25</v>
      </c>
      <c r="E29" s="73">
        <f t="shared" si="5"/>
        <v>0</v>
      </c>
      <c r="F29" s="73"/>
      <c r="G29" s="21">
        <v>0</v>
      </c>
      <c r="H29" s="21">
        <v>0</v>
      </c>
      <c r="I29" s="21">
        <v>0</v>
      </c>
      <c r="J29" s="21">
        <v>0</v>
      </c>
      <c r="K29" s="21">
        <v>0</v>
      </c>
    </row>
    <row r="30" spans="1:11">
      <c r="A30" s="67">
        <v>4</v>
      </c>
      <c r="B30" s="70" t="s">
        <v>66</v>
      </c>
      <c r="C30" s="70" t="s">
        <v>62</v>
      </c>
      <c r="D30" s="20" t="s">
        <v>20</v>
      </c>
      <c r="E30" s="73">
        <f>SUM(G30:K30)</f>
        <v>0</v>
      </c>
      <c r="F30" s="73"/>
      <c r="G30" s="23">
        <f t="shared" ref="G30:J30" si="6">SUM(G31:G35)</f>
        <v>0</v>
      </c>
      <c r="H30" s="23">
        <f t="shared" si="6"/>
        <v>0</v>
      </c>
      <c r="I30" s="23">
        <f t="shared" si="6"/>
        <v>0</v>
      </c>
      <c r="J30" s="23">
        <f t="shared" si="6"/>
        <v>0</v>
      </c>
      <c r="K30" s="23">
        <f>SUM(K31:K35)</f>
        <v>0</v>
      </c>
    </row>
    <row r="31" spans="1:11" ht="29.25">
      <c r="A31" s="68"/>
      <c r="B31" s="71"/>
      <c r="C31" s="71"/>
      <c r="D31" s="20" t="s">
        <v>21</v>
      </c>
      <c r="E31" s="73">
        <f t="shared" ref="E31:E35" si="7">SUM(G31:K31)</f>
        <v>0</v>
      </c>
      <c r="F31" s="73"/>
      <c r="G31" s="21">
        <v>0</v>
      </c>
      <c r="H31" s="21">
        <v>0</v>
      </c>
      <c r="I31" s="21">
        <v>0</v>
      </c>
      <c r="J31" s="21">
        <v>0</v>
      </c>
      <c r="K31" s="21">
        <v>0</v>
      </c>
    </row>
    <row r="32" spans="1:11" ht="29.25">
      <c r="A32" s="68"/>
      <c r="B32" s="71"/>
      <c r="C32" s="71"/>
      <c r="D32" s="20" t="s">
        <v>22</v>
      </c>
      <c r="E32" s="73">
        <f t="shared" si="7"/>
        <v>0</v>
      </c>
      <c r="F32" s="73"/>
      <c r="G32" s="21">
        <v>0</v>
      </c>
      <c r="H32" s="21">
        <v>0</v>
      </c>
      <c r="I32" s="21">
        <v>0</v>
      </c>
      <c r="J32" s="21">
        <v>0</v>
      </c>
      <c r="K32" s="21">
        <v>0</v>
      </c>
    </row>
    <row r="33" spans="1:11" ht="42.75">
      <c r="A33" s="68"/>
      <c r="B33" s="71"/>
      <c r="C33" s="71"/>
      <c r="D33" s="22" t="s">
        <v>84</v>
      </c>
      <c r="E33" s="73">
        <f t="shared" si="7"/>
        <v>0</v>
      </c>
      <c r="F33" s="73"/>
      <c r="G33" s="21">
        <v>0</v>
      </c>
      <c r="H33" s="21">
        <v>0</v>
      </c>
      <c r="I33" s="21">
        <v>0</v>
      </c>
      <c r="J33" s="21">
        <v>0</v>
      </c>
      <c r="K33" s="21">
        <v>0</v>
      </c>
    </row>
    <row r="34" spans="1:11">
      <c r="A34" s="68"/>
      <c r="B34" s="71"/>
      <c r="C34" s="71"/>
      <c r="D34" s="22" t="s">
        <v>50</v>
      </c>
      <c r="E34" s="73">
        <f t="shared" si="7"/>
        <v>0</v>
      </c>
      <c r="F34" s="73"/>
      <c r="G34" s="21">
        <v>0</v>
      </c>
      <c r="H34" s="21">
        <v>0</v>
      </c>
      <c r="I34" s="21">
        <v>0</v>
      </c>
      <c r="J34" s="21">
        <v>0</v>
      </c>
      <c r="K34" s="21">
        <v>0</v>
      </c>
    </row>
    <row r="35" spans="1:11">
      <c r="A35" s="69"/>
      <c r="B35" s="72"/>
      <c r="C35" s="72"/>
      <c r="D35" s="20" t="s">
        <v>25</v>
      </c>
      <c r="E35" s="73">
        <f t="shared" si="7"/>
        <v>0</v>
      </c>
      <c r="F35" s="73"/>
      <c r="G35" s="21">
        <v>0</v>
      </c>
      <c r="H35" s="21">
        <v>0</v>
      </c>
      <c r="I35" s="21">
        <v>0</v>
      </c>
      <c r="J35" s="21">
        <v>0</v>
      </c>
      <c r="K35" s="21">
        <v>0</v>
      </c>
    </row>
    <row r="36" spans="1:11" ht="19.149999999999999" customHeight="1">
      <c r="A36" s="55" t="s">
        <v>51</v>
      </c>
      <c r="B36" s="56"/>
      <c r="C36" s="57"/>
      <c r="D36" s="20" t="s">
        <v>20</v>
      </c>
      <c r="E36" s="88">
        <f>SUM(G36:K36)</f>
        <v>127875.99350000001</v>
      </c>
      <c r="F36" s="89"/>
      <c r="G36" s="31">
        <f>G12+G18+G24+G30</f>
        <v>44418.374800000005</v>
      </c>
      <c r="H36" s="31">
        <f t="shared" ref="H36:J36" si="8">H12+H18+H24+H30</f>
        <v>21069.379400000002</v>
      </c>
      <c r="I36" s="31">
        <f t="shared" si="8"/>
        <v>20796.239300000001</v>
      </c>
      <c r="J36" s="31">
        <f t="shared" si="8"/>
        <v>20796</v>
      </c>
      <c r="K36" s="31">
        <f>K12+K18+K24+K30</f>
        <v>20796</v>
      </c>
    </row>
    <row r="37" spans="1:11" ht="29.45" customHeight="1">
      <c r="A37" s="58"/>
      <c r="B37" s="59"/>
      <c r="C37" s="60"/>
      <c r="D37" s="20" t="s">
        <v>21</v>
      </c>
      <c r="E37" s="88">
        <f t="shared" ref="E37:E41" si="9">SUM(G37:K37)</f>
        <v>0</v>
      </c>
      <c r="F37" s="89"/>
      <c r="G37" s="31">
        <f t="shared" ref="G37" si="10">G13+G19+G25+G31</f>
        <v>0</v>
      </c>
      <c r="H37" s="31">
        <f t="shared" ref="H37" si="11">H13+H19+H25+H31</f>
        <v>0</v>
      </c>
      <c r="I37" s="31">
        <f t="shared" ref="I37" si="12">I13+I19+I25+I31</f>
        <v>0</v>
      </c>
      <c r="J37" s="31">
        <f t="shared" ref="J37" si="13">J13+J19+J25+J31</f>
        <v>0</v>
      </c>
      <c r="K37" s="31">
        <f t="shared" ref="K37:K41" si="14">K13+K19+K25+K31</f>
        <v>0</v>
      </c>
    </row>
    <row r="38" spans="1:11" ht="29.45" customHeight="1">
      <c r="A38" s="58"/>
      <c r="B38" s="59"/>
      <c r="C38" s="60"/>
      <c r="D38" s="20" t="s">
        <v>22</v>
      </c>
      <c r="E38" s="88">
        <f t="shared" si="9"/>
        <v>0</v>
      </c>
      <c r="F38" s="89"/>
      <c r="G38" s="31">
        <f t="shared" ref="G38" si="15">G14+G20+G26+G32</f>
        <v>0</v>
      </c>
      <c r="H38" s="31">
        <f t="shared" ref="H38" si="16">H14+H20+H26+H32</f>
        <v>0</v>
      </c>
      <c r="I38" s="31">
        <f t="shared" ref="I38" si="17">I14+I20+I26+I32</f>
        <v>0</v>
      </c>
      <c r="J38" s="31">
        <f t="shared" ref="J38" si="18">J14+J20+J26+J32</f>
        <v>0</v>
      </c>
      <c r="K38" s="31">
        <f t="shared" si="14"/>
        <v>0</v>
      </c>
    </row>
    <row r="39" spans="1:11" ht="44.25" customHeight="1">
      <c r="A39" s="58"/>
      <c r="B39" s="59"/>
      <c r="C39" s="60"/>
      <c r="D39" s="22" t="s">
        <v>85</v>
      </c>
      <c r="E39" s="88">
        <f t="shared" si="9"/>
        <v>632.29999999999995</v>
      </c>
      <c r="F39" s="89"/>
      <c r="G39" s="31">
        <f t="shared" ref="G39" si="19">G15+G21+G27+G33</f>
        <v>632.29999999999995</v>
      </c>
      <c r="H39" s="31">
        <f t="shared" ref="H39" si="20">H15+H21+H27+H33</f>
        <v>0</v>
      </c>
      <c r="I39" s="31">
        <f t="shared" ref="I39" si="21">I15+I21+I27+I33</f>
        <v>0</v>
      </c>
      <c r="J39" s="31">
        <f t="shared" ref="J39" si="22">J15+J21+J27+J33</f>
        <v>0</v>
      </c>
      <c r="K39" s="31">
        <f t="shared" si="14"/>
        <v>0</v>
      </c>
    </row>
    <row r="40" spans="1:11" ht="19.149999999999999" customHeight="1">
      <c r="A40" s="58"/>
      <c r="B40" s="59"/>
      <c r="C40" s="60"/>
      <c r="D40" s="22" t="s">
        <v>24</v>
      </c>
      <c r="E40" s="88">
        <f t="shared" si="9"/>
        <v>85651.693500000008</v>
      </c>
      <c r="F40" s="89"/>
      <c r="G40" s="31">
        <f t="shared" ref="G40" si="23">G16+G22+G28+G34</f>
        <v>43786.074800000002</v>
      </c>
      <c r="H40" s="31">
        <f t="shared" ref="H40" si="24">H16+H22+H28+H34</f>
        <v>21069.379400000002</v>
      </c>
      <c r="I40" s="31">
        <f t="shared" ref="I40" si="25">I16+I22+I28+I34</f>
        <v>20796.239300000001</v>
      </c>
      <c r="J40" s="31">
        <f t="shared" ref="J40" si="26">J16+J22+J28+J34</f>
        <v>0</v>
      </c>
      <c r="K40" s="31">
        <f t="shared" si="14"/>
        <v>0</v>
      </c>
    </row>
    <row r="41" spans="1:11" ht="18.600000000000001" customHeight="1">
      <c r="A41" s="61"/>
      <c r="B41" s="62"/>
      <c r="C41" s="63"/>
      <c r="D41" s="20" t="s">
        <v>25</v>
      </c>
      <c r="E41" s="88">
        <f t="shared" si="9"/>
        <v>41592</v>
      </c>
      <c r="F41" s="89"/>
      <c r="G41" s="31">
        <f t="shared" ref="G41" si="27">G17+G23+G29+G35</f>
        <v>0</v>
      </c>
      <c r="H41" s="31">
        <f t="shared" ref="H41" si="28">H17+H23+H29+H35</f>
        <v>0</v>
      </c>
      <c r="I41" s="31">
        <f t="shared" ref="I41" si="29">I17+I23+I29+I35</f>
        <v>0</v>
      </c>
      <c r="J41" s="31">
        <f>J17+J23+J29+J35</f>
        <v>20796</v>
      </c>
      <c r="K41" s="31">
        <f t="shared" si="14"/>
        <v>20796</v>
      </c>
    </row>
    <row r="42" spans="1:11">
      <c r="A42" s="90" t="s">
        <v>52</v>
      </c>
      <c r="B42" s="91"/>
      <c r="C42" s="91"/>
      <c r="D42" s="91"/>
      <c r="E42" s="91"/>
      <c r="F42" s="91"/>
      <c r="G42" s="91"/>
      <c r="H42" s="91"/>
      <c r="I42" s="91"/>
      <c r="J42" s="91"/>
      <c r="K42" s="92"/>
    </row>
    <row r="43" spans="1:11" ht="17.45" customHeight="1">
      <c r="A43" s="93" t="s">
        <v>67</v>
      </c>
      <c r="B43" s="94"/>
      <c r="C43" s="95"/>
      <c r="D43" s="20" t="s">
        <v>20</v>
      </c>
      <c r="E43" s="102">
        <f>SUM(G43:K43)</f>
        <v>63307.376099999994</v>
      </c>
      <c r="F43" s="103"/>
      <c r="G43" s="28">
        <f>SUM(G44:G48)</f>
        <v>33173.460099999997</v>
      </c>
      <c r="H43" s="26">
        <f t="shared" ref="H43:I43" si="30">SUM(H44:H48)</f>
        <v>7680.5029999999997</v>
      </c>
      <c r="I43" s="26">
        <f t="shared" si="30"/>
        <v>7541.4129999999996</v>
      </c>
      <c r="J43" s="26">
        <f>SUM(J44:J48)</f>
        <v>7456</v>
      </c>
      <c r="K43" s="26">
        <f>SUM(K44:K48)</f>
        <v>7456</v>
      </c>
    </row>
    <row r="44" spans="1:11" ht="26.45" customHeight="1">
      <c r="A44" s="96"/>
      <c r="B44" s="97"/>
      <c r="C44" s="98"/>
      <c r="D44" s="20" t="s">
        <v>21</v>
      </c>
      <c r="E44" s="102">
        <f t="shared" ref="E44:E47" si="31">SUM(G44:K44)</f>
        <v>0</v>
      </c>
      <c r="F44" s="103"/>
      <c r="G44" s="23">
        <f t="shared" ref="G44:K45" si="32">G20+G26+G32+G38</f>
        <v>0</v>
      </c>
      <c r="H44" s="23">
        <f t="shared" si="32"/>
        <v>0</v>
      </c>
      <c r="I44" s="23">
        <f t="shared" si="32"/>
        <v>0</v>
      </c>
      <c r="J44" s="23">
        <f t="shared" si="32"/>
        <v>0</v>
      </c>
      <c r="K44" s="23">
        <f t="shared" si="32"/>
        <v>0</v>
      </c>
    </row>
    <row r="45" spans="1:11" ht="32.25" customHeight="1">
      <c r="A45" s="96"/>
      <c r="B45" s="97"/>
      <c r="C45" s="98"/>
      <c r="D45" s="20" t="s">
        <v>22</v>
      </c>
      <c r="E45" s="102">
        <f t="shared" si="31"/>
        <v>0</v>
      </c>
      <c r="F45" s="103"/>
      <c r="G45" s="23">
        <v>0</v>
      </c>
      <c r="H45" s="23">
        <f t="shared" si="32"/>
        <v>0</v>
      </c>
      <c r="I45" s="23">
        <f t="shared" si="32"/>
        <v>0</v>
      </c>
      <c r="J45" s="23">
        <f t="shared" si="32"/>
        <v>0</v>
      </c>
      <c r="K45" s="23">
        <f t="shared" si="32"/>
        <v>0</v>
      </c>
    </row>
    <row r="46" spans="1:11" ht="43.5" customHeight="1">
      <c r="A46" s="96"/>
      <c r="B46" s="97"/>
      <c r="C46" s="98"/>
      <c r="D46" s="30" t="s">
        <v>84</v>
      </c>
      <c r="E46" s="102">
        <f t="shared" si="31"/>
        <v>0</v>
      </c>
      <c r="F46" s="103"/>
      <c r="G46" s="27">
        <v>0</v>
      </c>
      <c r="H46" s="27">
        <v>0</v>
      </c>
      <c r="I46" s="27">
        <v>0</v>
      </c>
      <c r="J46" s="23">
        <v>0</v>
      </c>
      <c r="K46" s="23">
        <v>0</v>
      </c>
    </row>
    <row r="47" spans="1:11">
      <c r="A47" s="96"/>
      <c r="B47" s="97"/>
      <c r="C47" s="98"/>
      <c r="D47" s="30" t="s">
        <v>24</v>
      </c>
      <c r="E47" s="102">
        <f t="shared" si="31"/>
        <v>48395.376099999994</v>
      </c>
      <c r="F47" s="103"/>
      <c r="G47" s="26">
        <f>6732.6+26322.5201+13.34+105</f>
        <v>33173.460099999997</v>
      </c>
      <c r="H47" s="26">
        <f>7595.503+85</f>
        <v>7680.5029999999997</v>
      </c>
      <c r="I47" s="26">
        <f>7456.413+85</f>
        <v>7541.4129999999996</v>
      </c>
      <c r="J47" s="23">
        <v>0</v>
      </c>
      <c r="K47" s="23">
        <v>0</v>
      </c>
    </row>
    <row r="48" spans="1:11">
      <c r="A48" s="99"/>
      <c r="B48" s="100"/>
      <c r="C48" s="101"/>
      <c r="D48" s="20" t="s">
        <v>25</v>
      </c>
      <c r="E48" s="102">
        <f>SUM(G48:K48)</f>
        <v>14912</v>
      </c>
      <c r="F48" s="103"/>
      <c r="G48" s="26">
        <v>0</v>
      </c>
      <c r="H48" s="26">
        <v>0</v>
      </c>
      <c r="I48" s="26">
        <v>0</v>
      </c>
      <c r="J48" s="23">
        <v>7456</v>
      </c>
      <c r="K48" s="23">
        <v>7456</v>
      </c>
    </row>
    <row r="49" spans="1:11" ht="15" customHeight="1">
      <c r="A49" s="93" t="s">
        <v>69</v>
      </c>
      <c r="B49" s="94"/>
      <c r="C49" s="95"/>
      <c r="D49" s="20" t="s">
        <v>20</v>
      </c>
      <c r="E49" s="86">
        <f>SUM(G49:K49)</f>
        <v>64568.617400000003</v>
      </c>
      <c r="F49" s="87"/>
      <c r="G49" s="40">
        <f>SUM(G50:G54)</f>
        <v>11244.914699999999</v>
      </c>
      <c r="H49" s="40">
        <f t="shared" ref="H49:K49" si="33">SUM(H50:H54)</f>
        <v>13388.876399999999</v>
      </c>
      <c r="I49" s="40">
        <f t="shared" si="33"/>
        <v>13254.826300000001</v>
      </c>
      <c r="J49" s="26">
        <f>SUM(J50:J54)</f>
        <v>13340</v>
      </c>
      <c r="K49" s="26">
        <f t="shared" si="33"/>
        <v>13340</v>
      </c>
    </row>
    <row r="50" spans="1:11" ht="26.45" customHeight="1">
      <c r="A50" s="96"/>
      <c r="B50" s="97"/>
      <c r="C50" s="98"/>
      <c r="D50" s="20" t="s">
        <v>21</v>
      </c>
      <c r="E50" s="86">
        <f t="shared" ref="E50:E54" si="34">SUM(G50:K50)</f>
        <v>0</v>
      </c>
      <c r="F50" s="87"/>
      <c r="G50" s="26">
        <v>0</v>
      </c>
      <c r="H50" s="26">
        <v>0</v>
      </c>
      <c r="I50" s="26">
        <v>0</v>
      </c>
      <c r="J50" s="23">
        <v>0</v>
      </c>
      <c r="K50" s="23">
        <v>0</v>
      </c>
    </row>
    <row r="51" spans="1:11" ht="30.75" customHeight="1">
      <c r="A51" s="96"/>
      <c r="B51" s="97"/>
      <c r="C51" s="98"/>
      <c r="D51" s="20" t="s">
        <v>22</v>
      </c>
      <c r="E51" s="86">
        <f t="shared" si="34"/>
        <v>0</v>
      </c>
      <c r="F51" s="87"/>
      <c r="G51" s="23">
        <v>0</v>
      </c>
      <c r="H51" s="26">
        <v>0</v>
      </c>
      <c r="I51" s="26">
        <v>0</v>
      </c>
      <c r="J51" s="23">
        <v>0</v>
      </c>
      <c r="K51" s="23">
        <v>0</v>
      </c>
    </row>
    <row r="52" spans="1:11" ht="45" customHeight="1">
      <c r="A52" s="96"/>
      <c r="B52" s="97"/>
      <c r="C52" s="98"/>
      <c r="D52" s="30" t="s">
        <v>84</v>
      </c>
      <c r="E52" s="86">
        <f t="shared" si="34"/>
        <v>632.29999999999995</v>
      </c>
      <c r="F52" s="87"/>
      <c r="G52" s="27">
        <v>632.29999999999995</v>
      </c>
      <c r="H52" s="27">
        <v>0</v>
      </c>
      <c r="I52" s="27">
        <v>0</v>
      </c>
      <c r="J52" s="23">
        <v>0</v>
      </c>
      <c r="K52" s="23">
        <v>0</v>
      </c>
    </row>
    <row r="53" spans="1:11">
      <c r="A53" s="96"/>
      <c r="B53" s="97"/>
      <c r="C53" s="98"/>
      <c r="D53" s="30" t="s">
        <v>24</v>
      </c>
      <c r="E53" s="86">
        <f t="shared" si="34"/>
        <v>37256.3174</v>
      </c>
      <c r="F53" s="87"/>
      <c r="G53" s="26">
        <v>10612.6147</v>
      </c>
      <c r="H53" s="26">
        <v>13388.876399999999</v>
      </c>
      <c r="I53" s="26">
        <f>31+13223.8263</f>
        <v>13254.826300000001</v>
      </c>
      <c r="J53" s="23">
        <v>0</v>
      </c>
      <c r="K53" s="23">
        <v>0</v>
      </c>
    </row>
    <row r="54" spans="1:11">
      <c r="A54" s="99"/>
      <c r="B54" s="100"/>
      <c r="C54" s="101"/>
      <c r="D54" s="20" t="s">
        <v>25</v>
      </c>
      <c r="E54" s="86">
        <f t="shared" si="34"/>
        <v>26680</v>
      </c>
      <c r="F54" s="87"/>
      <c r="G54" s="26">
        <v>0</v>
      </c>
      <c r="H54" s="26">
        <v>0</v>
      </c>
      <c r="I54" s="26">
        <v>0</v>
      </c>
      <c r="J54" s="23">
        <v>13340</v>
      </c>
      <c r="K54" s="23">
        <v>13340</v>
      </c>
    </row>
  </sheetData>
  <mergeCells count="68">
    <mergeCell ref="E51:F51"/>
    <mergeCell ref="A30:A35"/>
    <mergeCell ref="B30:B35"/>
    <mergeCell ref="A42:K42"/>
    <mergeCell ref="A43:C48"/>
    <mergeCell ref="A49:C54"/>
    <mergeCell ref="E53:F53"/>
    <mergeCell ref="E54:F54"/>
    <mergeCell ref="E52:F52"/>
    <mergeCell ref="E43:F43"/>
    <mergeCell ref="E45:F45"/>
    <mergeCell ref="E44:F44"/>
    <mergeCell ref="E46:F46"/>
    <mergeCell ref="E47:F47"/>
    <mergeCell ref="E48:F48"/>
    <mergeCell ref="E49:F49"/>
    <mergeCell ref="E50:F50"/>
    <mergeCell ref="E27:F27"/>
    <mergeCell ref="E28:F28"/>
    <mergeCell ref="E29:F29"/>
    <mergeCell ref="E36:F36"/>
    <mergeCell ref="E41:F41"/>
    <mergeCell ref="E31:F31"/>
    <mergeCell ref="E32:F32"/>
    <mergeCell ref="E33:F33"/>
    <mergeCell ref="E39:F39"/>
    <mergeCell ref="E40:F40"/>
    <mergeCell ref="E37:F37"/>
    <mergeCell ref="E38:F38"/>
    <mergeCell ref="E34:F34"/>
    <mergeCell ref="E35:F35"/>
    <mergeCell ref="E30:F30"/>
    <mergeCell ref="A18:A23"/>
    <mergeCell ref="B18:B23"/>
    <mergeCell ref="C18:C23"/>
    <mergeCell ref="E18:F18"/>
    <mergeCell ref="E19:F19"/>
    <mergeCell ref="E20:F20"/>
    <mergeCell ref="E21:F21"/>
    <mergeCell ref="E22:F22"/>
    <mergeCell ref="E23:F23"/>
    <mergeCell ref="A24:A29"/>
    <mergeCell ref="B24:B29"/>
    <mergeCell ref="C24:C29"/>
    <mergeCell ref="E24:F24"/>
    <mergeCell ref="E25:F25"/>
    <mergeCell ref="E26:F26"/>
    <mergeCell ref="A4:K4"/>
    <mergeCell ref="A6:A10"/>
    <mergeCell ref="E6:K7"/>
    <mergeCell ref="G9:K9"/>
    <mergeCell ref="E8:K8"/>
    <mergeCell ref="A36:C41"/>
    <mergeCell ref="B6:B10"/>
    <mergeCell ref="C6:C10"/>
    <mergeCell ref="D6:D10"/>
    <mergeCell ref="E9:F10"/>
    <mergeCell ref="E11:F11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C30:C35"/>
  </mergeCells>
  <pageMargins left="0.11811023622047245" right="0.11811023622047245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"/>
  <sheetViews>
    <sheetView topLeftCell="A10" workbookViewId="0">
      <selection activeCell="B39" sqref="B39"/>
    </sheetView>
  </sheetViews>
  <sheetFormatPr defaultRowHeight="15"/>
  <cols>
    <col min="1" max="1" width="13.140625" customWidth="1"/>
    <col min="2" max="2" width="42.7109375" customWidth="1"/>
    <col min="3" max="3" width="46.42578125" customWidth="1"/>
    <col min="4" max="4" width="58.42578125" customWidth="1"/>
  </cols>
  <sheetData>
    <row r="1" spans="1:5" ht="20.25" customHeight="1"/>
    <row r="2" spans="1:5" ht="15.75">
      <c r="A2" s="35"/>
      <c r="B2" s="35"/>
      <c r="C2" s="35"/>
      <c r="D2" s="11" t="s">
        <v>78</v>
      </c>
    </row>
    <row r="3" spans="1:5" ht="15.75">
      <c r="A3" s="35"/>
      <c r="B3" s="35"/>
      <c r="C3" s="35"/>
      <c r="D3" s="35"/>
    </row>
    <row r="4" spans="1:5" ht="15.75">
      <c r="A4" s="41" t="s">
        <v>79</v>
      </c>
      <c r="B4" s="41"/>
      <c r="C4" s="41"/>
      <c r="D4" s="41"/>
    </row>
    <row r="6" spans="1:5" ht="75.75" customHeight="1">
      <c r="A6" s="14" t="s">
        <v>53</v>
      </c>
      <c r="B6" s="14" t="s">
        <v>70</v>
      </c>
      <c r="C6" s="14" t="s">
        <v>71</v>
      </c>
      <c r="D6" s="14" t="s">
        <v>72</v>
      </c>
      <c r="E6" s="32"/>
    </row>
    <row r="7" spans="1:5">
      <c r="A7" s="15">
        <v>1</v>
      </c>
      <c r="B7" s="15">
        <v>2</v>
      </c>
      <c r="C7" s="15">
        <v>3</v>
      </c>
      <c r="D7" s="15">
        <v>4</v>
      </c>
      <c r="E7" s="32"/>
    </row>
    <row r="8" spans="1:5" ht="16.899999999999999" customHeight="1">
      <c r="A8" s="64" t="s">
        <v>73</v>
      </c>
      <c r="B8" s="64"/>
      <c r="C8" s="64"/>
      <c r="D8" s="64"/>
      <c r="E8" s="32"/>
    </row>
    <row r="9" spans="1:5" ht="54" customHeight="1">
      <c r="A9" s="64" t="s">
        <v>74</v>
      </c>
      <c r="B9" s="64"/>
      <c r="C9" s="64"/>
      <c r="D9" s="64"/>
      <c r="E9" s="32"/>
    </row>
    <row r="10" spans="1:5" ht="75.75" customHeight="1">
      <c r="A10" s="14">
        <v>1</v>
      </c>
      <c r="B10" s="25" t="s">
        <v>75</v>
      </c>
      <c r="C10" s="33" t="s">
        <v>76</v>
      </c>
      <c r="D10" s="15"/>
      <c r="E10" s="32"/>
    </row>
    <row r="11" spans="1:5" ht="39">
      <c r="A11" s="14">
        <v>2</v>
      </c>
      <c r="B11" s="18" t="s">
        <v>63</v>
      </c>
      <c r="C11" s="34" t="s">
        <v>77</v>
      </c>
      <c r="D11" s="15"/>
      <c r="E11" s="32"/>
    </row>
    <row r="12" spans="1:5" ht="64.5">
      <c r="A12" s="14">
        <v>3</v>
      </c>
      <c r="B12" s="18" t="s">
        <v>65</v>
      </c>
      <c r="C12" s="15"/>
      <c r="D12" s="15"/>
      <c r="E12" s="32"/>
    </row>
    <row r="13" spans="1:5" ht="42" customHeight="1">
      <c r="A13" s="14">
        <v>4</v>
      </c>
      <c r="B13" s="34" t="s">
        <v>66</v>
      </c>
      <c r="C13" s="15"/>
      <c r="D13" s="15"/>
      <c r="E13" s="32"/>
    </row>
    <row r="15" spans="1:5">
      <c r="B15" t="s">
        <v>89</v>
      </c>
    </row>
  </sheetData>
  <mergeCells count="3">
    <mergeCell ref="A4:D4"/>
    <mergeCell ref="A8:D8"/>
    <mergeCell ref="A9:D9"/>
  </mergeCells>
  <pageMargins left="0.31496062992125984" right="0.11811023622047245" top="0.74803149606299213" bottom="0.15748031496062992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1</vt:lpstr>
      <vt:lpstr>Таблица 2</vt:lpstr>
      <vt:lpstr>Таблица 3</vt:lpstr>
      <vt:lpstr>'Таблица 2'!_Hlk67922527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2022-12-29T04:03:19Z</dcterms:modified>
</cp:coreProperties>
</file>