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Таблица 1" sheetId="1" r:id="rId1"/>
    <sheet name="Таблица 2" sheetId="2" r:id="rId2"/>
    <sheet name="Таблица 3" sheetId="3" r:id="rId3"/>
  </sheets>
  <definedNames>
    <definedName name="_Hlk67922527" localSheetId="1">'Таблица 2'!$D$21</definedName>
  </definedNames>
  <calcPr calcId="125725"/>
</workbook>
</file>

<file path=xl/calcChain.xml><?xml version="1.0" encoding="utf-8"?>
<calcChain xmlns="http://schemas.openxmlformats.org/spreadsheetml/2006/main">
  <c r="H51" i="2"/>
  <c r="H48" s="1"/>
  <c r="E15"/>
  <c r="I48"/>
  <c r="J40"/>
  <c r="J48"/>
  <c r="H11"/>
  <c r="I11"/>
  <c r="J11"/>
  <c r="G11"/>
  <c r="E45"/>
  <c r="E47"/>
  <c r="G48"/>
  <c r="E49"/>
  <c r="E50"/>
  <c r="E53"/>
  <c r="G36"/>
  <c r="G37"/>
  <c r="G38"/>
  <c r="G39"/>
  <c r="G40"/>
  <c r="H36"/>
  <c r="H37"/>
  <c r="H43" s="1"/>
  <c r="H38"/>
  <c r="H39"/>
  <c r="H40"/>
  <c r="I36"/>
  <c r="I37"/>
  <c r="I43" s="1"/>
  <c r="I38"/>
  <c r="I44" s="1"/>
  <c r="I39"/>
  <c r="I40"/>
  <c r="J36"/>
  <c r="J37"/>
  <c r="J43" s="1"/>
  <c r="J38"/>
  <c r="J44" s="1"/>
  <c r="J39"/>
  <c r="E24"/>
  <c r="E25"/>
  <c r="E26"/>
  <c r="E27"/>
  <c r="E28"/>
  <c r="G23"/>
  <c r="H23"/>
  <c r="I23"/>
  <c r="J23"/>
  <c r="E30"/>
  <c r="E31"/>
  <c r="E32"/>
  <c r="E33"/>
  <c r="E34"/>
  <c r="G29"/>
  <c r="H29"/>
  <c r="I29"/>
  <c r="J29"/>
  <c r="E12"/>
  <c r="E13"/>
  <c r="E14"/>
  <c r="E16"/>
  <c r="E18"/>
  <c r="E19"/>
  <c r="E20"/>
  <c r="E21"/>
  <c r="E22"/>
  <c r="H17"/>
  <c r="I17"/>
  <c r="J17"/>
  <c r="G17"/>
  <c r="E51" l="1"/>
  <c r="E44"/>
  <c r="E39"/>
  <c r="I42"/>
  <c r="E46"/>
  <c r="J42"/>
  <c r="H35"/>
  <c r="E37"/>
  <c r="E36"/>
  <c r="I35"/>
  <c r="E38"/>
  <c r="H42"/>
  <c r="G43"/>
  <c r="J35"/>
  <c r="E29"/>
  <c r="E23"/>
  <c r="G35"/>
  <c r="E11"/>
  <c r="E40"/>
  <c r="E48"/>
  <c r="E52"/>
  <c r="E17"/>
  <c r="E35" l="1"/>
  <c r="G42"/>
  <c r="E42" s="1"/>
  <c r="E43"/>
  <c r="D37" i="1"/>
  <c r="D38"/>
  <c r="D39"/>
  <c r="D40"/>
  <c r="D41"/>
  <c r="L36"/>
  <c r="J36"/>
  <c r="H36"/>
  <c r="F36"/>
  <c r="D36" l="1"/>
</calcChain>
</file>

<file path=xl/sharedStrings.xml><?xml version="1.0" encoding="utf-8"?>
<sst xmlns="http://schemas.openxmlformats.org/spreadsheetml/2006/main" count="158" uniqueCount="91">
  <si>
    <t>Таблица 1</t>
  </si>
  <si>
    <t>Паспорт</t>
  </si>
  <si>
    <t>муниципальной программы сельского поселения Каркатеевы</t>
  </si>
  <si>
    <t>Муниципальная программа</t>
  </si>
  <si>
    <t>Муниципальное учреждение «Администрация сельского поселения Каркатеевы»</t>
  </si>
  <si>
    <t>Муниципальное казенное учреждение «НИКА»</t>
  </si>
  <si>
    <t>Нет</t>
  </si>
  <si>
    <t>Повышение эффективности, прозрачности  использования бюджетных средств при реализации приоритетов и целей социально-экономического развития поселения</t>
  </si>
  <si>
    <t>1.Формирование сбалансированной бюджетной политики муниципального образования сельское поселение Каркатеевы.</t>
  </si>
  <si>
    <t xml:space="preserve">2.Совершенствование программно-целевых методов управления бюджетными средствами. </t>
  </si>
  <si>
    <t>3.Обеспечение режима прозрачности информации об использовании бюджетных средств.</t>
  </si>
  <si>
    <t>№ п/п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</si>
  <si>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</si>
  <si>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</si>
  <si>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</si>
  <si>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</si>
  <si>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</si>
  <si>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</si>
  <si>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</si>
  <si>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</si>
  <si>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</si>
  <si>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</si>
  <si>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средства Нефтеюганского района</t>
  </si>
  <si>
    <t>местный бюджет</t>
  </si>
  <si>
    <t>иные источники</t>
  </si>
  <si>
    <t xml:space="preserve">Параметры финансового обеспечения муниципальной программы </t>
  </si>
  <si>
    <t xml:space="preserve">Наименование целевого показателя </t>
  </si>
  <si>
    <t>Целевые показатели муниципальной программы</t>
  </si>
  <si>
    <t xml:space="preserve">Подпрограммы </t>
  </si>
  <si>
    <t xml:space="preserve">Задачи муниципальной программы </t>
  </si>
  <si>
    <t xml:space="preserve">Цели муниципальной программы </t>
  </si>
  <si>
    <t xml:space="preserve">Национальная цель </t>
  </si>
  <si>
    <t xml:space="preserve">Соисполнители муниципальной программы </t>
  </si>
  <si>
    <t xml:space="preserve">Ответственный исполнитель муниципальной программы </t>
  </si>
  <si>
    <t xml:space="preserve">Тип муниципальной программы </t>
  </si>
  <si>
    <t xml:space="preserve">Наименование муниципальной программы </t>
  </si>
  <si>
    <t>выше среднего значения</t>
  </si>
  <si>
    <t xml:space="preserve">постановлению администрации </t>
  </si>
  <si>
    <t>сельского поселения Каркатеевы</t>
  </si>
  <si>
    <t xml:space="preserve">Приложение </t>
  </si>
  <si>
    <t xml:space="preserve"> к постановлению администрации </t>
  </si>
  <si>
    <t xml:space="preserve">Сроки реализации муниципальной программы </t>
  </si>
  <si>
    <t>Таблица 2</t>
  </si>
  <si>
    <t xml:space="preserve">Распределение финансовых ресурсов муниципальной программы </t>
  </si>
  <si>
    <t>в том числе</t>
  </si>
  <si>
    <t xml:space="preserve"> </t>
  </si>
  <si>
    <t xml:space="preserve"> местный бюджет</t>
  </si>
  <si>
    <t>Всего по муниципальной программе</t>
  </si>
  <si>
    <t>в том числе:</t>
  </si>
  <si>
    <t>Финансовые затраты на реализацию (тыс.  рублей), в том числе</t>
  </si>
  <si>
    <t xml:space="preserve"> № структурного элемента (основного мероприятия)</t>
  </si>
  <si>
    <t xml:space="preserve">Ответственный исполнитель / соисполнитель </t>
  </si>
  <si>
    <t xml:space="preserve">Структурный элемент (основное мероприятие) муниципальной программы </t>
  </si>
  <si>
    <t>2022г.</t>
  </si>
  <si>
    <t>2023г.</t>
  </si>
  <si>
    <t xml:space="preserve"> Составление проекта бюджета поселения, исполнение бюджета поселения, формирование отчетности (показатель 1, 2, 3, 4, 5)</t>
  </si>
  <si>
    <t xml:space="preserve">МУ "Администрация поселения Каркатеевы"/МКУ "НИКА </t>
  </si>
  <si>
    <t>Межбюджетные трансферты из бюджета поселения бюджету Нефтеюганский район (показатель 1, 2, 3)</t>
  </si>
  <si>
    <t>МУ "Администрация поселения Каркатеевы"</t>
  </si>
  <si>
    <t>Осуществление оперативного мониторинга поступлений налоговых платежей в доход бюджета сельского поселения Каркатеевы, осуществление контроля бюджетной росписи бюджета поселения (показатель 1, 5)</t>
  </si>
  <si>
    <t>Разработка, исполнение муниципальных программ, формирование отчета по реализации муниципальных программ (показатель 4, 5)</t>
  </si>
  <si>
    <t>Ответственный исполнитель (МУ "Администрация сельского поселения Каркатеевы")</t>
  </si>
  <si>
    <t>Соисполнитель  (МКУ "НИКА")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</si>
  <si>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</si>
  <si>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</si>
  <si>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</si>
  <si>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>Цель: Повышение эффективности, прозрачности  использования бюджетных средств при реализации приоритетов и целей социально-экономического развития поселения</t>
  </si>
  <si>
    <t xml:space="preserve">Задачи:                                                                                                                                                                                                                                                                      1.Формирование сбалансированной бюджетной политики муниципального образования сельское поселение Каркатеевы.
2.Совершенствование программно-целевых методов управления бюджетными средствами. 
3.Обеспечение режима прозрачности информации об использовании бюджетных средств.
 </t>
  </si>
  <si>
    <t>Основное мероприятие "Составление проекта бюджета поселения, исполнение бюджета поселения, формирование отчетности" (показатель 1, 2, 3, 4, 5)</t>
  </si>
  <si>
    <t>Мероприятие включает в себя информационное освещение деятельности органов местного самоуправления и поддержку средств массовой информации, содержание органа местного самоуправления, проведение санитарно-эпидемиологических мероприятий</t>
  </si>
  <si>
    <t>Данное мероприятие обеспечивает исполнение вопросов местного значения в полном объеме.</t>
  </si>
  <si>
    <t>Таблица 3</t>
  </si>
  <si>
    <r>
      <t>от _</t>
    </r>
    <r>
      <rPr>
        <u/>
        <sz val="12"/>
        <color theme="1"/>
        <rFont val="Arial"/>
        <family val="2"/>
        <charset val="204"/>
      </rPr>
      <t>17.12.2021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183-па</t>
    </r>
    <r>
      <rPr>
        <sz val="12"/>
        <color theme="1"/>
        <rFont val="Arial"/>
        <family val="2"/>
        <charset val="204"/>
      </rPr>
      <t>_</t>
    </r>
  </si>
  <si>
    <t>Перечень основных мероприятий муниципальной программы</t>
  </si>
  <si>
    <t>МУ "Администрация сельского поселения Каркатеевы"</t>
  </si>
  <si>
    <t>МУ "Администрация сельского поселения Каркатеевы"/МКУ "НИКА"</t>
  </si>
  <si>
    <t xml:space="preserve">Документ - основание </t>
  </si>
  <si>
    <t>Повышение эффективности бюджетных расходов сельского поселения Каркатеевы на 2020-2023 годы</t>
  </si>
  <si>
    <t>2020-2023</t>
  </si>
  <si>
    <t>2020г.</t>
  </si>
  <si>
    <t>2021г.</t>
  </si>
  <si>
    <t>"Приложение к</t>
  </si>
  <si>
    <t>Решение Совета депутатов от 26.11.2020 № 113 "Об утверждении бюджета муниципального образования сельское поселение Каркатеевы на 2021 год и плановый период 2022-2023 годы"</t>
  </si>
  <si>
    <t>Исполнение плана по налоговым и неналоговым доходам утвержденного решением о бюджете сельского поселения Каркатеевы, %</t>
  </si>
  <si>
    <t xml:space="preserve">Доля расходов бюджета муниципального образования, формируемых в рамках программ, в общем объеме расходов бюджета, %
</t>
  </si>
  <si>
    <t>Исполнение расходных обязательств по средствам, переданным на исполнение полномочий в соответствии с заключенными соглашениями за отчетный финансовый год от бюджетных ассигнований, утвержденных решением о бюджете сельского поселения, %</t>
  </si>
  <si>
    <t>Решение Совета депутатов от 15.12.2021 № 113 "Об утверждении бюджета муниципального образования сельское поселение Каркатеевы на 2022 год и плановый период 2023-2024 годов"</t>
  </si>
  <si>
    <t>Доля размещенной в сети Интернет информации в общем объеме обязательной к размещению в соответствии с нормативными правовыми актами, %</t>
  </si>
  <si>
    <t>Соблюдение значения индикаторов при осуществлении бюджетного процесса в поселении (сводная оценка качества выше среднего значения, сложившегося по итогам отчетного года), %</t>
  </si>
  <si>
    <t>Постановление администрации Нефтеюганского района от 15.05.2017 № 753-па "О порядке проведения мониторинга и оценки качества организации и осуществления бюджетного процесса органами местного самоуправления поселений, входящих в состав Нефтеюганского района"</t>
  </si>
  <si>
    <r>
      <t>от _</t>
    </r>
    <r>
      <rPr>
        <u/>
        <sz val="12"/>
        <color theme="1"/>
        <rFont val="Arial"/>
        <family val="2"/>
        <charset val="204"/>
      </rPr>
      <t>04.02.2022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7-па</t>
    </r>
    <r>
      <rPr>
        <sz val="12"/>
        <color theme="1"/>
        <rFont val="Arial"/>
        <family val="2"/>
        <charset val="204"/>
      </rPr>
      <t>_</t>
    </r>
  </si>
</sst>
</file>

<file path=xl/styles.xml><?xml version="1.0" encoding="utf-8"?>
<styleSheet xmlns="http://schemas.openxmlformats.org/spreadsheetml/2006/main">
  <numFmts count="1">
    <numFmt numFmtId="164" formatCode="#,##0.00000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2" fillId="0" borderId="0" xfId="0" applyFont="1"/>
    <xf numFmtId="0" fontId="5" fillId="0" borderId="0" xfId="0" applyFont="1"/>
    <xf numFmtId="0" fontId="1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12" fillId="0" borderId="0" xfId="0" applyFont="1" applyFill="1"/>
    <xf numFmtId="0" fontId="5" fillId="0" borderId="0" xfId="0" applyFont="1" applyFill="1" applyAlignment="1">
      <alignment horizontal="justify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0" fillId="0" borderId="1" xfId="0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" xfId="0" applyFont="1" applyBorder="1"/>
    <xf numFmtId="16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opLeftCell="A34" workbookViewId="0">
      <selection activeCell="F16" sqref="F16"/>
    </sheetView>
  </sheetViews>
  <sheetFormatPr defaultRowHeight="15"/>
  <cols>
    <col min="1" max="1" width="18.85546875" customWidth="1"/>
    <col min="2" max="2" width="5.85546875" customWidth="1"/>
    <col min="3" max="3" width="37.140625" customWidth="1"/>
    <col min="4" max="4" width="21.7109375" customWidth="1"/>
    <col min="10" max="10" width="7.42578125" customWidth="1"/>
    <col min="11" max="11" width="8.85546875" customWidth="1"/>
    <col min="12" max="12" width="18.28515625" customWidth="1"/>
  </cols>
  <sheetData>
    <row r="1" spans="1:12" ht="15.75">
      <c r="L1" s="9" t="s">
        <v>39</v>
      </c>
    </row>
    <row r="2" spans="1:12" ht="15.75">
      <c r="L2" s="9" t="s">
        <v>40</v>
      </c>
    </row>
    <row r="3" spans="1:12" ht="15.75">
      <c r="L3" s="9" t="s">
        <v>38</v>
      </c>
    </row>
    <row r="4" spans="1:12" ht="15.75">
      <c r="L4" s="9" t="s">
        <v>90</v>
      </c>
    </row>
    <row r="5" spans="1:12" ht="15.75">
      <c r="L5" s="33"/>
    </row>
    <row r="6" spans="1:12" ht="15.75">
      <c r="L6" s="33"/>
    </row>
    <row r="7" spans="1:12" ht="15.75">
      <c r="L7" s="9" t="s">
        <v>81</v>
      </c>
    </row>
    <row r="8" spans="1:12" ht="15.75">
      <c r="L8" s="9" t="s">
        <v>37</v>
      </c>
    </row>
    <row r="9" spans="1:12" ht="15.75">
      <c r="L9" s="9" t="s">
        <v>38</v>
      </c>
    </row>
    <row r="10" spans="1:12" ht="15.75">
      <c r="L10" s="9" t="s">
        <v>72</v>
      </c>
    </row>
    <row r="12" spans="1:12" ht="15.75">
      <c r="A12" s="1"/>
      <c r="L12" s="9" t="s">
        <v>0</v>
      </c>
    </row>
    <row r="13" spans="1:12">
      <c r="A13" s="2"/>
    </row>
    <row r="14" spans="1:12" ht="15.75">
      <c r="A14" s="51" t="s">
        <v>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 ht="15.75">
      <c r="A15" s="51" t="s">
        <v>2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>
      <c r="A16" s="3"/>
    </row>
    <row r="17" spans="1:12" ht="42.75" customHeight="1">
      <c r="A17" s="5" t="s">
        <v>35</v>
      </c>
      <c r="B17" s="61" t="s">
        <v>77</v>
      </c>
      <c r="C17" s="61"/>
      <c r="D17" s="61"/>
      <c r="E17" s="61"/>
      <c r="F17" s="61"/>
      <c r="G17" s="61"/>
      <c r="H17" s="61"/>
      <c r="I17" s="61"/>
      <c r="J17" s="63" t="s">
        <v>41</v>
      </c>
      <c r="K17" s="64"/>
      <c r="L17" s="36" t="s">
        <v>78</v>
      </c>
    </row>
    <row r="18" spans="1:12" ht="25.5">
      <c r="A18" s="5" t="s">
        <v>34</v>
      </c>
      <c r="B18" s="53" t="s">
        <v>3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2" ht="53.45" customHeight="1">
      <c r="A19" s="5" t="s">
        <v>33</v>
      </c>
      <c r="B19" s="53" t="s">
        <v>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ht="39" customHeight="1">
      <c r="A20" s="5" t="s">
        <v>32</v>
      </c>
      <c r="B20" s="53" t="s">
        <v>5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2" ht="18" customHeight="1">
      <c r="A21" s="5" t="s">
        <v>31</v>
      </c>
      <c r="B21" s="53" t="s">
        <v>6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2" ht="43.9" customHeight="1">
      <c r="A22" s="5" t="s">
        <v>30</v>
      </c>
      <c r="B22" s="62" t="s">
        <v>7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2" ht="15.6" customHeight="1">
      <c r="A23" s="53" t="s">
        <v>29</v>
      </c>
      <c r="B23" s="53" t="s">
        <v>8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" customHeight="1">
      <c r="A24" s="53"/>
      <c r="B24" s="53" t="s">
        <v>9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</row>
    <row r="25" spans="1:12" ht="16.899999999999999" customHeight="1">
      <c r="A25" s="53"/>
      <c r="B25" s="53" t="s">
        <v>10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2">
      <c r="A26" s="5" t="s">
        <v>28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 ht="15" customHeight="1">
      <c r="A27" s="55" t="s">
        <v>27</v>
      </c>
      <c r="B27" s="54" t="s">
        <v>11</v>
      </c>
      <c r="C27" s="54" t="s">
        <v>26</v>
      </c>
      <c r="D27" s="54" t="s">
        <v>76</v>
      </c>
      <c r="E27" s="54" t="s">
        <v>12</v>
      </c>
      <c r="F27" s="54"/>
      <c r="G27" s="54"/>
      <c r="H27" s="54"/>
      <c r="I27" s="54"/>
      <c r="J27" s="54"/>
      <c r="K27" s="54"/>
      <c r="L27" s="54"/>
    </row>
    <row r="28" spans="1:12" ht="74.25" customHeight="1">
      <c r="A28" s="55"/>
      <c r="B28" s="54"/>
      <c r="C28" s="54"/>
      <c r="D28" s="54"/>
      <c r="E28" s="7" t="s">
        <v>13</v>
      </c>
      <c r="F28" s="6">
        <v>2020</v>
      </c>
      <c r="G28" s="6">
        <v>2021</v>
      </c>
      <c r="H28" s="6">
        <v>2022</v>
      </c>
      <c r="I28" s="6">
        <v>2023</v>
      </c>
      <c r="J28" s="60" t="s">
        <v>14</v>
      </c>
      <c r="K28" s="60"/>
      <c r="L28" s="6" t="s">
        <v>15</v>
      </c>
    </row>
    <row r="29" spans="1:12" ht="117" customHeight="1">
      <c r="A29" s="5"/>
      <c r="B29" s="5">
        <v>1</v>
      </c>
      <c r="C29" s="37" t="s">
        <v>83</v>
      </c>
      <c r="D29" s="37" t="s">
        <v>82</v>
      </c>
      <c r="E29" s="34">
        <v>99</v>
      </c>
      <c r="F29" s="4">
        <v>99</v>
      </c>
      <c r="G29" s="4">
        <v>99</v>
      </c>
      <c r="H29" s="4">
        <v>99</v>
      </c>
      <c r="I29" s="4">
        <v>99</v>
      </c>
      <c r="J29" s="54">
        <v>99</v>
      </c>
      <c r="K29" s="54"/>
      <c r="L29" s="10" t="s">
        <v>74</v>
      </c>
    </row>
    <row r="30" spans="1:12" ht="114" customHeight="1">
      <c r="A30" s="5"/>
      <c r="B30" s="5">
        <v>2</v>
      </c>
      <c r="C30" s="37" t="s">
        <v>84</v>
      </c>
      <c r="D30" s="37" t="s">
        <v>82</v>
      </c>
      <c r="E30" s="4">
        <v>96</v>
      </c>
      <c r="F30" s="4">
        <v>97</v>
      </c>
      <c r="G30" s="4">
        <v>98</v>
      </c>
      <c r="H30" s="4">
        <v>99</v>
      </c>
      <c r="I30" s="4">
        <v>99</v>
      </c>
      <c r="J30" s="54">
        <v>99</v>
      </c>
      <c r="K30" s="54"/>
      <c r="L30" s="10" t="s">
        <v>75</v>
      </c>
    </row>
    <row r="31" spans="1:12" ht="126.75" customHeight="1">
      <c r="A31" s="5"/>
      <c r="B31" s="5">
        <v>3</v>
      </c>
      <c r="C31" s="37" t="s">
        <v>85</v>
      </c>
      <c r="D31" s="37" t="s">
        <v>86</v>
      </c>
      <c r="E31" s="4">
        <v>99</v>
      </c>
      <c r="F31" s="4">
        <v>100</v>
      </c>
      <c r="G31" s="4">
        <v>100</v>
      </c>
      <c r="H31" s="4">
        <v>100</v>
      </c>
      <c r="I31" s="4">
        <v>100</v>
      </c>
      <c r="J31" s="54">
        <v>100</v>
      </c>
      <c r="K31" s="54"/>
      <c r="L31" s="10" t="s">
        <v>74</v>
      </c>
    </row>
    <row r="32" spans="1:12" ht="115.5" customHeight="1">
      <c r="A32" s="5"/>
      <c r="B32" s="5">
        <v>4</v>
      </c>
      <c r="C32" s="37" t="s">
        <v>87</v>
      </c>
      <c r="D32" s="37" t="s">
        <v>82</v>
      </c>
      <c r="E32" s="4">
        <v>99</v>
      </c>
      <c r="F32" s="4">
        <v>100</v>
      </c>
      <c r="G32" s="4">
        <v>100</v>
      </c>
      <c r="H32" s="4">
        <v>100</v>
      </c>
      <c r="I32" s="4">
        <v>100</v>
      </c>
      <c r="J32" s="56">
        <v>100</v>
      </c>
      <c r="K32" s="57"/>
      <c r="L32" s="10" t="s">
        <v>75</v>
      </c>
    </row>
    <row r="33" spans="1:12" ht="178.5" customHeight="1">
      <c r="A33" s="5"/>
      <c r="B33" s="5">
        <v>5</v>
      </c>
      <c r="C33" s="37" t="s">
        <v>88</v>
      </c>
      <c r="D33" s="37" t="s">
        <v>89</v>
      </c>
      <c r="E33" s="4">
        <v>84.01</v>
      </c>
      <c r="F33" s="4" t="s">
        <v>36</v>
      </c>
      <c r="G33" s="4" t="s">
        <v>36</v>
      </c>
      <c r="H33" s="4" t="s">
        <v>36</v>
      </c>
      <c r="I33" s="4" t="s">
        <v>36</v>
      </c>
      <c r="J33" s="56" t="s">
        <v>36</v>
      </c>
      <c r="K33" s="57"/>
      <c r="L33" s="10" t="s">
        <v>75</v>
      </c>
    </row>
    <row r="34" spans="1:12" ht="15.75" customHeight="1">
      <c r="A34" s="53" t="s">
        <v>25</v>
      </c>
      <c r="B34" s="53" t="s">
        <v>16</v>
      </c>
      <c r="C34" s="53"/>
      <c r="D34" s="54" t="s">
        <v>17</v>
      </c>
      <c r="E34" s="54"/>
      <c r="F34" s="54"/>
      <c r="G34" s="54"/>
      <c r="H34" s="54"/>
      <c r="I34" s="54"/>
      <c r="J34" s="54"/>
      <c r="K34" s="54"/>
      <c r="L34" s="54"/>
    </row>
    <row r="35" spans="1:12">
      <c r="A35" s="53"/>
      <c r="B35" s="53"/>
      <c r="C35" s="53"/>
      <c r="D35" s="53" t="s">
        <v>18</v>
      </c>
      <c r="E35" s="53"/>
      <c r="F35" s="54">
        <v>2020</v>
      </c>
      <c r="G35" s="54"/>
      <c r="H35" s="54">
        <v>2021</v>
      </c>
      <c r="I35" s="54"/>
      <c r="J35" s="54">
        <v>2022</v>
      </c>
      <c r="K35" s="54"/>
      <c r="L35" s="4">
        <v>2023</v>
      </c>
    </row>
    <row r="36" spans="1:12">
      <c r="A36" s="53"/>
      <c r="B36" s="53" t="s">
        <v>19</v>
      </c>
      <c r="C36" s="53"/>
      <c r="D36" s="52">
        <f>SUM(F36:L36)</f>
        <v>176733.27836</v>
      </c>
      <c r="E36" s="52"/>
      <c r="F36" s="52">
        <f>SUM(F37:G41)</f>
        <v>46417.027720000006</v>
      </c>
      <c r="G36" s="52"/>
      <c r="H36" s="52">
        <f>SUM(H37:I41)</f>
        <v>50679.685839999998</v>
      </c>
      <c r="I36" s="52"/>
      <c r="J36" s="52">
        <f>SUM(J37:K41)</f>
        <v>40023.8364</v>
      </c>
      <c r="K36" s="52"/>
      <c r="L36" s="8">
        <f>SUM(L37:L41)</f>
        <v>39612.7284</v>
      </c>
    </row>
    <row r="37" spans="1:12" ht="19.149999999999999" customHeight="1">
      <c r="A37" s="53"/>
      <c r="B37" s="53" t="s">
        <v>20</v>
      </c>
      <c r="C37" s="53"/>
      <c r="D37" s="52">
        <f t="shared" ref="D37:D41" si="0">SUM(F37:L37)</f>
        <v>0</v>
      </c>
      <c r="E37" s="52"/>
      <c r="F37" s="52">
        <v>0</v>
      </c>
      <c r="G37" s="52"/>
      <c r="H37" s="58">
        <v>0</v>
      </c>
      <c r="I37" s="59"/>
      <c r="J37" s="58">
        <v>0</v>
      </c>
      <c r="K37" s="59"/>
      <c r="L37" s="8">
        <v>0</v>
      </c>
    </row>
    <row r="38" spans="1:12" ht="18" customHeight="1">
      <c r="A38" s="53"/>
      <c r="B38" s="53" t="s">
        <v>21</v>
      </c>
      <c r="C38" s="53"/>
      <c r="D38" s="52">
        <f t="shared" si="0"/>
        <v>0</v>
      </c>
      <c r="E38" s="52"/>
      <c r="F38" s="52">
        <v>0</v>
      </c>
      <c r="G38" s="52"/>
      <c r="H38" s="52">
        <v>0</v>
      </c>
      <c r="I38" s="52"/>
      <c r="J38" s="52">
        <v>0</v>
      </c>
      <c r="K38" s="52"/>
      <c r="L38" s="8">
        <v>0</v>
      </c>
    </row>
    <row r="39" spans="1:12" ht="18.600000000000001" customHeight="1">
      <c r="A39" s="53"/>
      <c r="B39" s="53" t="s">
        <v>22</v>
      </c>
      <c r="C39" s="53"/>
      <c r="D39" s="52">
        <f t="shared" si="0"/>
        <v>891.83456000000001</v>
      </c>
      <c r="E39" s="52"/>
      <c r="F39" s="52">
        <v>216.43680000000001</v>
      </c>
      <c r="G39" s="52"/>
      <c r="H39" s="52">
        <v>675.39775999999995</v>
      </c>
      <c r="I39" s="52"/>
      <c r="J39" s="52">
        <v>0</v>
      </c>
      <c r="K39" s="52"/>
      <c r="L39" s="8">
        <v>0</v>
      </c>
    </row>
    <row r="40" spans="1:12" ht="16.899999999999999" customHeight="1">
      <c r="A40" s="53"/>
      <c r="B40" s="53" t="s">
        <v>23</v>
      </c>
      <c r="C40" s="53"/>
      <c r="D40" s="52">
        <f t="shared" si="0"/>
        <v>135841.44380000001</v>
      </c>
      <c r="E40" s="52"/>
      <c r="F40" s="52">
        <v>46200.590920000002</v>
      </c>
      <c r="G40" s="52"/>
      <c r="H40" s="52">
        <v>50004.288079999998</v>
      </c>
      <c r="I40" s="52"/>
      <c r="J40" s="52">
        <v>20023.8364</v>
      </c>
      <c r="K40" s="52"/>
      <c r="L40" s="8">
        <v>19612.7284</v>
      </c>
    </row>
    <row r="41" spans="1:12">
      <c r="A41" s="53"/>
      <c r="B41" s="53" t="s">
        <v>24</v>
      </c>
      <c r="C41" s="53"/>
      <c r="D41" s="52">
        <f t="shared" si="0"/>
        <v>40000</v>
      </c>
      <c r="E41" s="52"/>
      <c r="F41" s="52">
        <v>0</v>
      </c>
      <c r="G41" s="52"/>
      <c r="H41" s="52">
        <v>0</v>
      </c>
      <c r="I41" s="52"/>
      <c r="J41" s="52">
        <v>20000</v>
      </c>
      <c r="K41" s="52"/>
      <c r="L41" s="8">
        <v>20000</v>
      </c>
    </row>
  </sheetData>
  <mergeCells count="62">
    <mergeCell ref="B25:L25"/>
    <mergeCell ref="B17:I17"/>
    <mergeCell ref="B18:L18"/>
    <mergeCell ref="B19:L19"/>
    <mergeCell ref="B20:L20"/>
    <mergeCell ref="B21:L21"/>
    <mergeCell ref="B22:L22"/>
    <mergeCell ref="B23:L23"/>
    <mergeCell ref="B24:L24"/>
    <mergeCell ref="J17:K17"/>
    <mergeCell ref="J28:K28"/>
    <mergeCell ref="J29:K29"/>
    <mergeCell ref="J30:K30"/>
    <mergeCell ref="B26:L26"/>
    <mergeCell ref="E27:L27"/>
    <mergeCell ref="J31:K31"/>
    <mergeCell ref="B34:C35"/>
    <mergeCell ref="D34:L34"/>
    <mergeCell ref="D35:E35"/>
    <mergeCell ref="F35:G35"/>
    <mergeCell ref="H35:I35"/>
    <mergeCell ref="J40:K40"/>
    <mergeCell ref="B39:C39"/>
    <mergeCell ref="D39:E39"/>
    <mergeCell ref="F39:G39"/>
    <mergeCell ref="H39:I39"/>
    <mergeCell ref="B40:C40"/>
    <mergeCell ref="D40:E40"/>
    <mergeCell ref="F40:G40"/>
    <mergeCell ref="H40:I40"/>
    <mergeCell ref="J39:K39"/>
    <mergeCell ref="B36:C36"/>
    <mergeCell ref="D36:E36"/>
    <mergeCell ref="F36:G36"/>
    <mergeCell ref="H36:I36"/>
    <mergeCell ref="B37:C37"/>
    <mergeCell ref="D37:E37"/>
    <mergeCell ref="F37:G37"/>
    <mergeCell ref="H37:I37"/>
    <mergeCell ref="D38:E38"/>
    <mergeCell ref="F38:G38"/>
    <mergeCell ref="H38:I38"/>
    <mergeCell ref="J35:K35"/>
    <mergeCell ref="J36:K36"/>
    <mergeCell ref="J37:K37"/>
    <mergeCell ref="J38:K38"/>
    <mergeCell ref="A14:L14"/>
    <mergeCell ref="A15:L15"/>
    <mergeCell ref="J41:K41"/>
    <mergeCell ref="A34:A41"/>
    <mergeCell ref="A23:A25"/>
    <mergeCell ref="D27:D28"/>
    <mergeCell ref="C27:C28"/>
    <mergeCell ref="B27:B28"/>
    <mergeCell ref="A27:A28"/>
    <mergeCell ref="J32:K32"/>
    <mergeCell ref="J33:K33"/>
    <mergeCell ref="B41:C41"/>
    <mergeCell ref="D41:E41"/>
    <mergeCell ref="F41:G41"/>
    <mergeCell ref="H41:I41"/>
    <mergeCell ref="B38:C38"/>
  </mergeCells>
  <pageMargins left="0.31496062992125984" right="0.31496062992125984" top="0.94488188976377963" bottom="0.35433070866141736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N20" sqref="N20"/>
    </sheetView>
  </sheetViews>
  <sheetFormatPr defaultRowHeight="15"/>
  <cols>
    <col min="1" max="1" width="13.85546875" customWidth="1"/>
    <col min="2" max="2" width="35.42578125" customWidth="1"/>
    <col min="3" max="3" width="19.85546875" customWidth="1"/>
    <col min="4" max="4" width="21.42578125" customWidth="1"/>
    <col min="5" max="5" width="7" customWidth="1"/>
    <col min="7" max="7" width="13.7109375" customWidth="1"/>
    <col min="8" max="8" width="14.5703125" customWidth="1"/>
    <col min="9" max="9" width="14.140625" style="38" customWidth="1"/>
    <col min="10" max="10" width="14.28515625" style="38" customWidth="1"/>
  </cols>
  <sheetData>
    <row r="1" spans="1:10" ht="34.5" customHeight="1">
      <c r="J1" s="39"/>
    </row>
    <row r="2" spans="1:10" ht="15.75">
      <c r="A2" s="32"/>
      <c r="B2" s="32"/>
      <c r="C2" s="32"/>
      <c r="D2" s="32"/>
      <c r="E2" s="32"/>
      <c r="F2" s="32"/>
      <c r="G2" s="32"/>
      <c r="H2" s="32"/>
      <c r="I2" s="40"/>
      <c r="J2" s="41" t="s">
        <v>42</v>
      </c>
    </row>
    <row r="3" spans="1:10" ht="15.75">
      <c r="A3" s="32"/>
      <c r="B3" s="32"/>
      <c r="C3" s="32"/>
      <c r="D3" s="32"/>
      <c r="E3" s="32"/>
      <c r="F3" s="32"/>
      <c r="G3" s="32"/>
      <c r="H3" s="32"/>
      <c r="I3" s="40"/>
      <c r="J3" s="40"/>
    </row>
    <row r="4" spans="1:10" ht="15.75">
      <c r="A4" s="51" t="s">
        <v>43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15.75">
      <c r="A5" s="33"/>
      <c r="B5" s="32"/>
      <c r="C5" s="32"/>
      <c r="D5" s="32"/>
      <c r="E5" s="32"/>
      <c r="F5" s="32"/>
      <c r="G5" s="32"/>
      <c r="H5" s="32"/>
      <c r="I5" s="40"/>
      <c r="J5" s="40"/>
    </row>
    <row r="6" spans="1:10" ht="26.45" customHeight="1">
      <c r="A6" s="66" t="s">
        <v>50</v>
      </c>
      <c r="B6" s="65" t="s">
        <v>52</v>
      </c>
      <c r="C6" s="65" t="s">
        <v>51</v>
      </c>
      <c r="D6" s="65" t="s">
        <v>16</v>
      </c>
      <c r="E6" s="67" t="s">
        <v>49</v>
      </c>
      <c r="F6" s="68"/>
      <c r="G6" s="68"/>
      <c r="H6" s="68"/>
      <c r="I6" s="68"/>
      <c r="J6" s="69"/>
    </row>
    <row r="7" spans="1:10" ht="10.5" customHeight="1">
      <c r="A7" s="66"/>
      <c r="B7" s="65"/>
      <c r="C7" s="65"/>
      <c r="D7" s="65"/>
      <c r="E7" s="70"/>
      <c r="F7" s="71"/>
      <c r="G7" s="71"/>
      <c r="H7" s="71"/>
      <c r="I7" s="71"/>
      <c r="J7" s="72"/>
    </row>
    <row r="8" spans="1:10">
      <c r="A8" s="66"/>
      <c r="B8" s="65"/>
      <c r="C8" s="65"/>
      <c r="D8" s="65"/>
      <c r="E8" s="66" t="s">
        <v>19</v>
      </c>
      <c r="F8" s="66"/>
      <c r="G8" s="66" t="s">
        <v>44</v>
      </c>
      <c r="H8" s="66"/>
      <c r="I8" s="66"/>
      <c r="J8" s="66"/>
    </row>
    <row r="9" spans="1:10">
      <c r="A9" s="66"/>
      <c r="B9" s="65"/>
      <c r="C9" s="65"/>
      <c r="D9" s="65"/>
      <c r="E9" s="66"/>
      <c r="F9" s="66"/>
      <c r="G9" s="13" t="s">
        <v>79</v>
      </c>
      <c r="H9" s="13" t="s">
        <v>80</v>
      </c>
      <c r="I9" s="13" t="s">
        <v>53</v>
      </c>
      <c r="J9" s="13" t="s">
        <v>54</v>
      </c>
    </row>
    <row r="10" spans="1:10">
      <c r="A10" s="14">
        <v>1</v>
      </c>
      <c r="B10" s="14">
        <v>2</v>
      </c>
      <c r="C10" s="14">
        <v>3</v>
      </c>
      <c r="D10" s="14">
        <v>4</v>
      </c>
      <c r="E10" s="82">
        <v>5</v>
      </c>
      <c r="F10" s="82"/>
      <c r="G10" s="14">
        <v>6</v>
      </c>
      <c r="H10" s="14">
        <v>7</v>
      </c>
      <c r="I10" s="42">
        <v>8</v>
      </c>
      <c r="J10" s="43">
        <v>9</v>
      </c>
    </row>
    <row r="11" spans="1:10" ht="21" customHeight="1">
      <c r="A11" s="83">
        <v>1</v>
      </c>
      <c r="B11" s="86" t="s">
        <v>55</v>
      </c>
      <c r="C11" s="79" t="s">
        <v>56</v>
      </c>
      <c r="D11" s="17" t="s">
        <v>19</v>
      </c>
      <c r="E11" s="89">
        <f t="shared" ref="E11:E40" si="0">SUM(G11:J11)</f>
        <v>126575.21687999999</v>
      </c>
      <c r="F11" s="89"/>
      <c r="G11" s="18">
        <f>SUM(G12:G16)</f>
        <v>21962.253639999999</v>
      </c>
      <c r="H11" s="18">
        <f t="shared" ref="H11:J11" si="1">SUM(H12:H16)</f>
        <v>24976.398440000001</v>
      </c>
      <c r="I11" s="44">
        <f t="shared" si="1"/>
        <v>40023.8364</v>
      </c>
      <c r="J11" s="44">
        <f t="shared" si="1"/>
        <v>39612.7284</v>
      </c>
    </row>
    <row r="12" spans="1:10" ht="29.25">
      <c r="A12" s="84"/>
      <c r="B12" s="87"/>
      <c r="C12" s="80"/>
      <c r="D12" s="17" t="s">
        <v>20</v>
      </c>
      <c r="E12" s="89">
        <f t="shared" si="0"/>
        <v>0</v>
      </c>
      <c r="F12" s="89"/>
      <c r="G12" s="18">
        <v>0</v>
      </c>
      <c r="H12" s="18">
        <v>0</v>
      </c>
      <c r="I12" s="44">
        <v>0</v>
      </c>
      <c r="J12" s="45">
        <v>0</v>
      </c>
    </row>
    <row r="13" spans="1:10" ht="29.25">
      <c r="A13" s="84"/>
      <c r="B13" s="87"/>
      <c r="C13" s="80"/>
      <c r="D13" s="17" t="s">
        <v>21</v>
      </c>
      <c r="E13" s="89">
        <f t="shared" si="0"/>
        <v>0</v>
      </c>
      <c r="F13" s="89"/>
      <c r="G13" s="18">
        <v>0</v>
      </c>
      <c r="H13" s="18">
        <v>0</v>
      </c>
      <c r="I13" s="44">
        <v>0</v>
      </c>
      <c r="J13" s="45">
        <v>0</v>
      </c>
    </row>
    <row r="14" spans="1:10" ht="42.75" customHeight="1">
      <c r="A14" s="84"/>
      <c r="B14" s="87"/>
      <c r="C14" s="80"/>
      <c r="D14" s="19" t="s">
        <v>22</v>
      </c>
      <c r="E14" s="89">
        <f t="shared" si="0"/>
        <v>891.83456000000001</v>
      </c>
      <c r="F14" s="89"/>
      <c r="G14" s="18">
        <v>216.43680000000001</v>
      </c>
      <c r="H14" s="18">
        <v>675.39775999999995</v>
      </c>
      <c r="I14" s="44">
        <v>0</v>
      </c>
      <c r="J14" s="45">
        <v>0</v>
      </c>
    </row>
    <row r="15" spans="1:10" ht="21.75" customHeight="1">
      <c r="A15" s="84"/>
      <c r="B15" s="87"/>
      <c r="C15" s="80"/>
      <c r="D15" s="19" t="s">
        <v>23</v>
      </c>
      <c r="E15" s="89">
        <f>SUM(G15:J15)</f>
        <v>85683.382320000004</v>
      </c>
      <c r="F15" s="89"/>
      <c r="G15" s="18">
        <v>21745.81684</v>
      </c>
      <c r="H15" s="18">
        <v>24301.000680000001</v>
      </c>
      <c r="I15" s="44">
        <v>20023.8364</v>
      </c>
      <c r="J15" s="45">
        <v>19612.7284</v>
      </c>
    </row>
    <row r="16" spans="1:10" ht="23.25" customHeight="1">
      <c r="A16" s="85"/>
      <c r="B16" s="88"/>
      <c r="C16" s="81"/>
      <c r="D16" s="17" t="s">
        <v>24</v>
      </c>
      <c r="E16" s="89">
        <f t="shared" si="0"/>
        <v>40000</v>
      </c>
      <c r="F16" s="89"/>
      <c r="G16" s="18">
        <v>0</v>
      </c>
      <c r="H16" s="18">
        <v>0</v>
      </c>
      <c r="I16" s="44">
        <v>20000</v>
      </c>
      <c r="J16" s="45">
        <v>20000</v>
      </c>
    </row>
    <row r="17" spans="1:10" ht="21" customHeight="1">
      <c r="A17" s="83">
        <v>2</v>
      </c>
      <c r="B17" s="90" t="s">
        <v>57</v>
      </c>
      <c r="C17" s="79" t="s">
        <v>58</v>
      </c>
      <c r="D17" s="17" t="s">
        <v>19</v>
      </c>
      <c r="E17" s="89">
        <f t="shared" si="0"/>
        <v>50158.061480000004</v>
      </c>
      <c r="F17" s="89"/>
      <c r="G17" s="18">
        <f>SUM(G18:G22)</f>
        <v>24454.774079999999</v>
      </c>
      <c r="H17" s="18">
        <f t="shared" ref="H17:J17" si="2">SUM(H18:H22)</f>
        <v>25703.287400000001</v>
      </c>
      <c r="I17" s="44">
        <f t="shared" si="2"/>
        <v>0</v>
      </c>
      <c r="J17" s="44">
        <f t="shared" si="2"/>
        <v>0</v>
      </c>
    </row>
    <row r="18" spans="1:10" ht="29.25">
      <c r="A18" s="84"/>
      <c r="B18" s="91"/>
      <c r="C18" s="80"/>
      <c r="D18" s="17" t="s">
        <v>20</v>
      </c>
      <c r="E18" s="89">
        <f t="shared" si="0"/>
        <v>0</v>
      </c>
      <c r="F18" s="89"/>
      <c r="G18" s="18">
        <v>0</v>
      </c>
      <c r="H18" s="18">
        <v>0</v>
      </c>
      <c r="I18" s="44">
        <v>0</v>
      </c>
      <c r="J18" s="45">
        <v>0</v>
      </c>
    </row>
    <row r="19" spans="1:10" ht="29.25">
      <c r="A19" s="84"/>
      <c r="B19" s="91"/>
      <c r="C19" s="80"/>
      <c r="D19" s="17" t="s">
        <v>21</v>
      </c>
      <c r="E19" s="89">
        <f t="shared" si="0"/>
        <v>0</v>
      </c>
      <c r="F19" s="89"/>
      <c r="G19" s="18">
        <v>0</v>
      </c>
      <c r="H19" s="18">
        <v>0</v>
      </c>
      <c r="I19" s="44">
        <v>0</v>
      </c>
      <c r="J19" s="44">
        <v>0</v>
      </c>
    </row>
    <row r="20" spans="1:10" ht="42.75">
      <c r="A20" s="84"/>
      <c r="B20" s="91"/>
      <c r="C20" s="80"/>
      <c r="D20" s="19" t="s">
        <v>22</v>
      </c>
      <c r="E20" s="89">
        <f t="shared" si="0"/>
        <v>0</v>
      </c>
      <c r="F20" s="89"/>
      <c r="G20" s="18">
        <v>0</v>
      </c>
      <c r="H20" s="18">
        <v>0</v>
      </c>
      <c r="I20" s="44">
        <v>0</v>
      </c>
      <c r="J20" s="44">
        <v>0</v>
      </c>
    </row>
    <row r="21" spans="1:10" ht="18.75" customHeight="1">
      <c r="A21" s="84"/>
      <c r="B21" s="91"/>
      <c r="C21" s="80"/>
      <c r="D21" s="19" t="s">
        <v>23</v>
      </c>
      <c r="E21" s="89">
        <f t="shared" si="0"/>
        <v>50158.061480000004</v>
      </c>
      <c r="F21" s="89"/>
      <c r="G21" s="21">
        <v>24454.774079999999</v>
      </c>
      <c r="H21" s="18">
        <v>25703.287400000001</v>
      </c>
      <c r="I21" s="44">
        <v>0</v>
      </c>
      <c r="J21" s="44">
        <v>0</v>
      </c>
    </row>
    <row r="22" spans="1:10" ht="19.5" customHeight="1">
      <c r="A22" s="85"/>
      <c r="B22" s="92"/>
      <c r="C22" s="81"/>
      <c r="D22" s="17" t="s">
        <v>24</v>
      </c>
      <c r="E22" s="89">
        <f t="shared" si="0"/>
        <v>0</v>
      </c>
      <c r="F22" s="89"/>
      <c r="G22" s="18">
        <v>0</v>
      </c>
      <c r="H22" s="18">
        <v>0</v>
      </c>
      <c r="I22" s="44">
        <v>0</v>
      </c>
      <c r="J22" s="46">
        <v>0</v>
      </c>
    </row>
    <row r="23" spans="1:10" ht="20.25" customHeight="1">
      <c r="A23" s="73">
        <v>3</v>
      </c>
      <c r="B23" s="76" t="s">
        <v>59</v>
      </c>
      <c r="C23" s="79" t="s">
        <v>56</v>
      </c>
      <c r="D23" s="17" t="s">
        <v>19</v>
      </c>
      <c r="E23" s="89">
        <f t="shared" si="0"/>
        <v>0</v>
      </c>
      <c r="F23" s="89"/>
      <c r="G23" s="20">
        <f t="shared" ref="G23:J23" si="3">SUM(G24:G28)</f>
        <v>0</v>
      </c>
      <c r="H23" s="20">
        <f t="shared" si="3"/>
        <v>0</v>
      </c>
      <c r="I23" s="45">
        <f t="shared" si="3"/>
        <v>0</v>
      </c>
      <c r="J23" s="45">
        <f t="shared" si="3"/>
        <v>0</v>
      </c>
    </row>
    <row r="24" spans="1:10" ht="29.25">
      <c r="A24" s="74"/>
      <c r="B24" s="77"/>
      <c r="C24" s="80"/>
      <c r="D24" s="17" t="s">
        <v>20</v>
      </c>
      <c r="E24" s="89">
        <f t="shared" si="0"/>
        <v>0</v>
      </c>
      <c r="F24" s="89"/>
      <c r="G24" s="18">
        <v>0</v>
      </c>
      <c r="H24" s="18">
        <v>0</v>
      </c>
      <c r="I24" s="44">
        <v>0</v>
      </c>
      <c r="J24" s="44">
        <v>0</v>
      </c>
    </row>
    <row r="25" spans="1:10" ht="29.25">
      <c r="A25" s="74"/>
      <c r="B25" s="77"/>
      <c r="C25" s="80"/>
      <c r="D25" s="17" t="s">
        <v>21</v>
      </c>
      <c r="E25" s="89">
        <f t="shared" si="0"/>
        <v>0</v>
      </c>
      <c r="F25" s="89"/>
      <c r="G25" s="18">
        <v>0</v>
      </c>
      <c r="H25" s="18">
        <v>0</v>
      </c>
      <c r="I25" s="44">
        <v>0</v>
      </c>
      <c r="J25" s="44">
        <v>0</v>
      </c>
    </row>
    <row r="26" spans="1:10" ht="42.75">
      <c r="A26" s="74"/>
      <c r="B26" s="77"/>
      <c r="C26" s="80"/>
      <c r="D26" s="19" t="s">
        <v>22</v>
      </c>
      <c r="E26" s="89">
        <f t="shared" si="0"/>
        <v>0</v>
      </c>
      <c r="F26" s="89"/>
      <c r="G26" s="18">
        <v>0</v>
      </c>
      <c r="H26" s="18">
        <v>0</v>
      </c>
      <c r="I26" s="44">
        <v>0</v>
      </c>
      <c r="J26" s="44">
        <v>0</v>
      </c>
    </row>
    <row r="27" spans="1:10" ht="17.25" customHeight="1">
      <c r="A27" s="74"/>
      <c r="B27" s="77"/>
      <c r="C27" s="80"/>
      <c r="D27" s="19" t="s">
        <v>23</v>
      </c>
      <c r="E27" s="89">
        <f t="shared" si="0"/>
        <v>0</v>
      </c>
      <c r="F27" s="89"/>
      <c r="G27" s="18">
        <v>0</v>
      </c>
      <c r="H27" s="18">
        <v>0</v>
      </c>
      <c r="I27" s="44">
        <v>0</v>
      </c>
      <c r="J27" s="44">
        <v>0</v>
      </c>
    </row>
    <row r="28" spans="1:10" ht="17.25" customHeight="1">
      <c r="A28" s="75"/>
      <c r="B28" s="78"/>
      <c r="C28" s="81"/>
      <c r="D28" s="17" t="s">
        <v>24</v>
      </c>
      <c r="E28" s="89">
        <f t="shared" si="0"/>
        <v>0</v>
      </c>
      <c r="F28" s="89"/>
      <c r="G28" s="18">
        <v>0</v>
      </c>
      <c r="H28" s="18">
        <v>0</v>
      </c>
      <c r="I28" s="44">
        <v>0</v>
      </c>
      <c r="J28" s="44">
        <v>0</v>
      </c>
    </row>
    <row r="29" spans="1:10">
      <c r="A29" s="83">
        <v>4</v>
      </c>
      <c r="B29" s="86" t="s">
        <v>60</v>
      </c>
      <c r="C29" s="79" t="s">
        <v>56</v>
      </c>
      <c r="D29" s="17" t="s">
        <v>19</v>
      </c>
      <c r="E29" s="89">
        <f t="shared" si="0"/>
        <v>0</v>
      </c>
      <c r="F29" s="89"/>
      <c r="G29" s="20">
        <f t="shared" ref="G29:J29" si="4">SUM(G30:G34)</f>
        <v>0</v>
      </c>
      <c r="H29" s="20">
        <f t="shared" si="4"/>
        <v>0</v>
      </c>
      <c r="I29" s="45">
        <f t="shared" si="4"/>
        <v>0</v>
      </c>
      <c r="J29" s="45">
        <f t="shared" si="4"/>
        <v>0</v>
      </c>
    </row>
    <row r="30" spans="1:10" ht="29.25">
      <c r="A30" s="84"/>
      <c r="B30" s="87"/>
      <c r="C30" s="80"/>
      <c r="D30" s="17" t="s">
        <v>20</v>
      </c>
      <c r="E30" s="89">
        <f t="shared" si="0"/>
        <v>0</v>
      </c>
      <c r="F30" s="89"/>
      <c r="G30" s="18">
        <v>0</v>
      </c>
      <c r="H30" s="18">
        <v>0</v>
      </c>
      <c r="I30" s="44">
        <v>0</v>
      </c>
      <c r="J30" s="44">
        <v>0</v>
      </c>
    </row>
    <row r="31" spans="1:10" ht="29.25">
      <c r="A31" s="84"/>
      <c r="B31" s="87"/>
      <c r="C31" s="80"/>
      <c r="D31" s="17" t="s">
        <v>21</v>
      </c>
      <c r="E31" s="89">
        <f t="shared" si="0"/>
        <v>0</v>
      </c>
      <c r="F31" s="89"/>
      <c r="G31" s="18">
        <v>0</v>
      </c>
      <c r="H31" s="18">
        <v>0</v>
      </c>
      <c r="I31" s="44">
        <v>0</v>
      </c>
      <c r="J31" s="44">
        <v>0</v>
      </c>
    </row>
    <row r="32" spans="1:10" ht="42.75">
      <c r="A32" s="84"/>
      <c r="B32" s="87"/>
      <c r="C32" s="80"/>
      <c r="D32" s="19" t="s">
        <v>22</v>
      </c>
      <c r="E32" s="89">
        <f t="shared" si="0"/>
        <v>0</v>
      </c>
      <c r="F32" s="89"/>
      <c r="G32" s="18">
        <v>0</v>
      </c>
      <c r="H32" s="18">
        <v>0</v>
      </c>
      <c r="I32" s="44">
        <v>0</v>
      </c>
      <c r="J32" s="44">
        <v>0</v>
      </c>
    </row>
    <row r="33" spans="1:10" ht="16.5" customHeight="1">
      <c r="A33" s="84"/>
      <c r="B33" s="87"/>
      <c r="C33" s="80"/>
      <c r="D33" s="19" t="s">
        <v>46</v>
      </c>
      <c r="E33" s="89">
        <f t="shared" si="0"/>
        <v>0</v>
      </c>
      <c r="F33" s="89"/>
      <c r="G33" s="18">
        <v>0</v>
      </c>
      <c r="H33" s="18">
        <v>0</v>
      </c>
      <c r="I33" s="44">
        <v>0</v>
      </c>
      <c r="J33" s="44">
        <v>0</v>
      </c>
    </row>
    <row r="34" spans="1:10">
      <c r="A34" s="85"/>
      <c r="B34" s="88"/>
      <c r="C34" s="81"/>
      <c r="D34" s="17" t="s">
        <v>24</v>
      </c>
      <c r="E34" s="89">
        <f t="shared" si="0"/>
        <v>0</v>
      </c>
      <c r="F34" s="89"/>
      <c r="G34" s="18">
        <v>0</v>
      </c>
      <c r="H34" s="18">
        <v>0</v>
      </c>
      <c r="I34" s="44">
        <v>0</v>
      </c>
      <c r="J34" s="44">
        <v>0</v>
      </c>
    </row>
    <row r="35" spans="1:10" ht="19.149999999999999" customHeight="1">
      <c r="A35" s="93" t="s">
        <v>47</v>
      </c>
      <c r="B35" s="94"/>
      <c r="C35" s="99" t="s">
        <v>45</v>
      </c>
      <c r="D35" s="17" t="s">
        <v>19</v>
      </c>
      <c r="E35" s="100">
        <f t="shared" si="0"/>
        <v>176733.27836</v>
      </c>
      <c r="F35" s="101"/>
      <c r="G35" s="28">
        <f>G11+G17+G23+G29</f>
        <v>46417.027719999998</v>
      </c>
      <c r="H35" s="28">
        <f t="shared" ref="H35:J35" si="5">H11+H17+H23+H29</f>
        <v>50679.685840000006</v>
      </c>
      <c r="I35" s="47">
        <f t="shared" si="5"/>
        <v>40023.8364</v>
      </c>
      <c r="J35" s="47">
        <f t="shared" si="5"/>
        <v>39612.7284</v>
      </c>
    </row>
    <row r="36" spans="1:10" ht="29.45" customHeight="1">
      <c r="A36" s="95"/>
      <c r="B36" s="96"/>
      <c r="C36" s="99"/>
      <c r="D36" s="17" t="s">
        <v>20</v>
      </c>
      <c r="E36" s="100">
        <f t="shared" si="0"/>
        <v>0</v>
      </c>
      <c r="F36" s="101"/>
      <c r="G36" s="20">
        <f t="shared" ref="G36" si="6">G12+G18+G24+G30</f>
        <v>0</v>
      </c>
      <c r="H36" s="20">
        <f t="shared" ref="H36" si="7">H12+H18+H24+H30</f>
        <v>0</v>
      </c>
      <c r="I36" s="45">
        <f t="shared" ref="I36" si="8">I12+I18+I24+I30</f>
        <v>0</v>
      </c>
      <c r="J36" s="45">
        <f t="shared" ref="J36" si="9">J12+J18+J24+J30</f>
        <v>0</v>
      </c>
    </row>
    <row r="37" spans="1:10" ht="29.45" customHeight="1">
      <c r="A37" s="95"/>
      <c r="B37" s="96"/>
      <c r="C37" s="99"/>
      <c r="D37" s="17" t="s">
        <v>21</v>
      </c>
      <c r="E37" s="100">
        <f t="shared" si="0"/>
        <v>0</v>
      </c>
      <c r="F37" s="101"/>
      <c r="G37" s="20">
        <f t="shared" ref="G37" si="10">G13+G19+G25+G31</f>
        <v>0</v>
      </c>
      <c r="H37" s="20">
        <f t="shared" ref="H37" si="11">H13+H19+H25+H31</f>
        <v>0</v>
      </c>
      <c r="I37" s="45">
        <f t="shared" ref="I37" si="12">I13+I19+I25+I31</f>
        <v>0</v>
      </c>
      <c r="J37" s="45">
        <f t="shared" ref="J37" si="13">J13+J19+J25+J31</f>
        <v>0</v>
      </c>
    </row>
    <row r="38" spans="1:10" ht="42" customHeight="1">
      <c r="A38" s="95"/>
      <c r="B38" s="96"/>
      <c r="C38" s="99"/>
      <c r="D38" s="19" t="s">
        <v>22</v>
      </c>
      <c r="E38" s="100">
        <f t="shared" si="0"/>
        <v>891.83456000000001</v>
      </c>
      <c r="F38" s="101"/>
      <c r="G38" s="20">
        <f t="shared" ref="G38" si="14">G14+G20+G26+G32</f>
        <v>216.43680000000001</v>
      </c>
      <c r="H38" s="20">
        <f t="shared" ref="H38" si="15">H14+H20+H26+H32</f>
        <v>675.39775999999995</v>
      </c>
      <c r="I38" s="45">
        <f t="shared" ref="I38" si="16">I14+I20+I26+I32</f>
        <v>0</v>
      </c>
      <c r="J38" s="45">
        <f t="shared" ref="J38" si="17">J14+J20+J26+J32</f>
        <v>0</v>
      </c>
    </row>
    <row r="39" spans="1:10" ht="19.149999999999999" customHeight="1">
      <c r="A39" s="95"/>
      <c r="B39" s="96"/>
      <c r="C39" s="99"/>
      <c r="D39" s="19" t="s">
        <v>23</v>
      </c>
      <c r="E39" s="100">
        <f t="shared" si="0"/>
        <v>135841.44380000001</v>
      </c>
      <c r="F39" s="101"/>
      <c r="G39" s="20">
        <f t="shared" ref="G39" si="18">G15+G21+G27+G33</f>
        <v>46200.590920000002</v>
      </c>
      <c r="H39" s="20">
        <f t="shared" ref="H39" si="19">H15+H21+H27+H33</f>
        <v>50004.288079999998</v>
      </c>
      <c r="I39" s="45">
        <f t="shared" ref="I39" si="20">I15+I21+I27+I33</f>
        <v>20023.8364</v>
      </c>
      <c r="J39" s="45">
        <f t="shared" ref="J39" si="21">J15+J21+J27+J33</f>
        <v>19612.7284</v>
      </c>
    </row>
    <row r="40" spans="1:10" ht="18.600000000000001" customHeight="1">
      <c r="A40" s="97"/>
      <c r="B40" s="98"/>
      <c r="C40" s="99"/>
      <c r="D40" s="17" t="s">
        <v>24</v>
      </c>
      <c r="E40" s="100">
        <f t="shared" si="0"/>
        <v>40000</v>
      </c>
      <c r="F40" s="101"/>
      <c r="G40" s="20">
        <f t="shared" ref="G40" si="22">G16+G22+G28+G34</f>
        <v>0</v>
      </c>
      <c r="H40" s="20">
        <f t="shared" ref="H40" si="23">H16+H22+H28+H34</f>
        <v>0</v>
      </c>
      <c r="I40" s="45">
        <f t="shared" ref="I40" si="24">I16+I22+I28+I34</f>
        <v>20000</v>
      </c>
      <c r="J40" s="45">
        <f>J16+J22+J28+J34</f>
        <v>20000</v>
      </c>
    </row>
    <row r="41" spans="1:10">
      <c r="A41" s="108" t="s">
        <v>48</v>
      </c>
      <c r="B41" s="108"/>
      <c r="C41" s="16" t="s">
        <v>45</v>
      </c>
      <c r="D41" s="22" t="s">
        <v>45</v>
      </c>
      <c r="E41" s="82" t="s">
        <v>45</v>
      </c>
      <c r="F41" s="82"/>
      <c r="G41" s="16" t="s">
        <v>45</v>
      </c>
      <c r="H41" s="16" t="s">
        <v>45</v>
      </c>
      <c r="I41" s="48" t="s">
        <v>45</v>
      </c>
      <c r="J41" s="49"/>
    </row>
    <row r="42" spans="1:10" ht="19.5" customHeight="1">
      <c r="A42" s="106" t="s">
        <v>61</v>
      </c>
      <c r="B42" s="106"/>
      <c r="C42" s="107" t="s">
        <v>45</v>
      </c>
      <c r="D42" s="17" t="s">
        <v>19</v>
      </c>
      <c r="E42" s="102">
        <f t="shared" ref="E42:E53" si="25">SUM(G42:J42)</f>
        <v>121467.42561999999</v>
      </c>
      <c r="F42" s="103"/>
      <c r="G42" s="26">
        <f>SUM(G43:G47)</f>
        <v>32625.37846</v>
      </c>
      <c r="H42" s="24">
        <f t="shared" ref="H42:I42" si="26">SUM(H43:H47)</f>
        <v>37336.047160000002</v>
      </c>
      <c r="I42" s="35">
        <f t="shared" si="26"/>
        <v>25803</v>
      </c>
      <c r="J42" s="35">
        <f>SUM(J43:J47)</f>
        <v>25703</v>
      </c>
    </row>
    <row r="43" spans="1:10" ht="26.45" customHeight="1">
      <c r="A43" s="106"/>
      <c r="B43" s="106"/>
      <c r="C43" s="107"/>
      <c r="D43" s="17" t="s">
        <v>20</v>
      </c>
      <c r="E43" s="102">
        <f t="shared" si="25"/>
        <v>0</v>
      </c>
      <c r="F43" s="103"/>
      <c r="G43" s="20">
        <f t="shared" ref="G43:J44" si="27">G19+G25+G31+G37</f>
        <v>0</v>
      </c>
      <c r="H43" s="20">
        <f t="shared" si="27"/>
        <v>0</v>
      </c>
      <c r="I43" s="45">
        <f t="shared" si="27"/>
        <v>0</v>
      </c>
      <c r="J43" s="45">
        <f t="shared" si="27"/>
        <v>0</v>
      </c>
    </row>
    <row r="44" spans="1:10" ht="26.45" customHeight="1">
      <c r="A44" s="106"/>
      <c r="B44" s="106"/>
      <c r="C44" s="107"/>
      <c r="D44" s="17" t="s">
        <v>21</v>
      </c>
      <c r="E44" s="102">
        <f t="shared" si="25"/>
        <v>0</v>
      </c>
      <c r="F44" s="103"/>
      <c r="G44" s="20">
        <v>0</v>
      </c>
      <c r="H44" s="20">
        <v>0</v>
      </c>
      <c r="I44" s="45">
        <f t="shared" si="27"/>
        <v>0</v>
      </c>
      <c r="J44" s="45">
        <f t="shared" si="27"/>
        <v>0</v>
      </c>
    </row>
    <row r="45" spans="1:10" ht="45" customHeight="1">
      <c r="A45" s="106"/>
      <c r="B45" s="106"/>
      <c r="C45" s="107"/>
      <c r="D45" s="27" t="s">
        <v>22</v>
      </c>
      <c r="E45" s="104">
        <f t="shared" si="25"/>
        <v>204.99976000000001</v>
      </c>
      <c r="F45" s="105"/>
      <c r="G45" s="25">
        <v>0</v>
      </c>
      <c r="H45" s="25">
        <v>204.99976000000001</v>
      </c>
      <c r="I45" s="50">
        <v>0</v>
      </c>
      <c r="J45" s="45">
        <v>0</v>
      </c>
    </row>
    <row r="46" spans="1:10">
      <c r="A46" s="106"/>
      <c r="B46" s="106"/>
      <c r="C46" s="107"/>
      <c r="D46" s="27" t="s">
        <v>23</v>
      </c>
      <c r="E46" s="102">
        <f t="shared" si="25"/>
        <v>81262.425860000003</v>
      </c>
      <c r="F46" s="103"/>
      <c r="G46" s="24">
        <v>32625.37846</v>
      </c>
      <c r="H46" s="24">
        <v>37131.047400000003</v>
      </c>
      <c r="I46" s="35">
        <v>5803</v>
      </c>
      <c r="J46" s="45">
        <v>5703</v>
      </c>
    </row>
    <row r="47" spans="1:10">
      <c r="A47" s="106"/>
      <c r="B47" s="106"/>
      <c r="C47" s="107"/>
      <c r="D47" s="17" t="s">
        <v>24</v>
      </c>
      <c r="E47" s="102">
        <f t="shared" si="25"/>
        <v>40000</v>
      </c>
      <c r="F47" s="103"/>
      <c r="G47" s="24">
        <v>0</v>
      </c>
      <c r="H47" s="24">
        <v>0</v>
      </c>
      <c r="I47" s="35">
        <v>20000</v>
      </c>
      <c r="J47" s="45">
        <v>20000</v>
      </c>
    </row>
    <row r="48" spans="1:10" ht="20.25" customHeight="1">
      <c r="A48" s="106" t="s">
        <v>62</v>
      </c>
      <c r="B48" s="106"/>
      <c r="C48" s="107" t="s">
        <v>45</v>
      </c>
      <c r="D48" s="17" t="s">
        <v>19</v>
      </c>
      <c r="E48" s="104">
        <f t="shared" si="25"/>
        <v>55265.852740000002</v>
      </c>
      <c r="F48" s="105"/>
      <c r="G48" s="35">
        <f>SUM(G49:G53)</f>
        <v>13791.64926</v>
      </c>
      <c r="H48" s="35">
        <f t="shared" ref="H48:I48" si="28">SUM(H49:H53)</f>
        <v>13343.63868</v>
      </c>
      <c r="I48" s="35">
        <f t="shared" si="28"/>
        <v>14220.8364</v>
      </c>
      <c r="J48" s="35">
        <f>SUM(J49:J53)</f>
        <v>13909.7284</v>
      </c>
    </row>
    <row r="49" spans="1:10" ht="26.45" customHeight="1">
      <c r="A49" s="106"/>
      <c r="B49" s="106"/>
      <c r="C49" s="107"/>
      <c r="D49" s="17" t="s">
        <v>20</v>
      </c>
      <c r="E49" s="104">
        <f t="shared" si="25"/>
        <v>0</v>
      </c>
      <c r="F49" s="105"/>
      <c r="G49" s="24">
        <v>0</v>
      </c>
      <c r="H49" s="24">
        <v>0</v>
      </c>
      <c r="I49" s="35">
        <v>0</v>
      </c>
      <c r="J49" s="45">
        <v>0</v>
      </c>
    </row>
    <row r="50" spans="1:10" ht="26.45" customHeight="1">
      <c r="A50" s="106"/>
      <c r="B50" s="106"/>
      <c r="C50" s="107"/>
      <c r="D50" s="17" t="s">
        <v>21</v>
      </c>
      <c r="E50" s="104">
        <f t="shared" si="25"/>
        <v>0</v>
      </c>
      <c r="F50" s="105"/>
      <c r="G50" s="20">
        <v>0</v>
      </c>
      <c r="H50" s="24">
        <v>0</v>
      </c>
      <c r="I50" s="35">
        <v>0</v>
      </c>
      <c r="J50" s="45">
        <v>0</v>
      </c>
    </row>
    <row r="51" spans="1:10" ht="43.5" customHeight="1">
      <c r="A51" s="106"/>
      <c r="B51" s="106"/>
      <c r="C51" s="107"/>
      <c r="D51" s="27" t="s">
        <v>22</v>
      </c>
      <c r="E51" s="104">
        <f t="shared" si="25"/>
        <v>686.83480000000009</v>
      </c>
      <c r="F51" s="105"/>
      <c r="G51" s="25">
        <v>216.43680000000001</v>
      </c>
      <c r="H51" s="25">
        <f>227.548+112.85+130</f>
        <v>470.39800000000002</v>
      </c>
      <c r="I51" s="50">
        <v>0</v>
      </c>
      <c r="J51" s="45">
        <v>0</v>
      </c>
    </row>
    <row r="52" spans="1:10">
      <c r="A52" s="106"/>
      <c r="B52" s="106"/>
      <c r="C52" s="107"/>
      <c r="D52" s="27" t="s">
        <v>23</v>
      </c>
      <c r="E52" s="104">
        <f t="shared" si="25"/>
        <v>54579.017939999998</v>
      </c>
      <c r="F52" s="105"/>
      <c r="G52" s="24">
        <v>13575.212460000001</v>
      </c>
      <c r="H52" s="24">
        <v>12873.240680000001</v>
      </c>
      <c r="I52" s="35">
        <v>14220.8364</v>
      </c>
      <c r="J52" s="45">
        <v>13909.7284</v>
      </c>
    </row>
    <row r="53" spans="1:10">
      <c r="A53" s="106"/>
      <c r="B53" s="106"/>
      <c r="C53" s="107"/>
      <c r="D53" s="17" t="s">
        <v>24</v>
      </c>
      <c r="E53" s="104">
        <f t="shared" si="25"/>
        <v>0</v>
      </c>
      <c r="F53" s="105"/>
      <c r="G53" s="24">
        <v>0</v>
      </c>
      <c r="H53" s="24">
        <v>0</v>
      </c>
      <c r="I53" s="35">
        <v>0</v>
      </c>
      <c r="J53" s="45">
        <v>0</v>
      </c>
    </row>
  </sheetData>
  <mergeCells count="71">
    <mergeCell ref="A48:B53"/>
    <mergeCell ref="C48:C53"/>
    <mergeCell ref="E51:F51"/>
    <mergeCell ref="A41:B41"/>
    <mergeCell ref="A42:B47"/>
    <mergeCell ref="C42:C47"/>
    <mergeCell ref="E42:F42"/>
    <mergeCell ref="E44:F44"/>
    <mergeCell ref="E41:F41"/>
    <mergeCell ref="E43:F43"/>
    <mergeCell ref="E52:F52"/>
    <mergeCell ref="E53:F53"/>
    <mergeCell ref="E49:F49"/>
    <mergeCell ref="E50:F50"/>
    <mergeCell ref="E45:F45"/>
    <mergeCell ref="E46:F46"/>
    <mergeCell ref="E28:F28"/>
    <mergeCell ref="E47:F47"/>
    <mergeCell ref="E48:F48"/>
    <mergeCell ref="E33:F33"/>
    <mergeCell ref="E34:F34"/>
    <mergeCell ref="E27:F27"/>
    <mergeCell ref="A35:B40"/>
    <mergeCell ref="C35:C40"/>
    <mergeCell ref="E35:F35"/>
    <mergeCell ref="E40:F40"/>
    <mergeCell ref="E30:F30"/>
    <mergeCell ref="E31:F31"/>
    <mergeCell ref="E32:F32"/>
    <mergeCell ref="E38:F38"/>
    <mergeCell ref="E39:F39"/>
    <mergeCell ref="E36:F36"/>
    <mergeCell ref="E37:F37"/>
    <mergeCell ref="A29:A34"/>
    <mergeCell ref="B29:B34"/>
    <mergeCell ref="C29:C34"/>
    <mergeCell ref="E29:F29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A23:A28"/>
    <mergeCell ref="B23:B28"/>
    <mergeCell ref="C23:C28"/>
    <mergeCell ref="E10:F10"/>
    <mergeCell ref="A11:A16"/>
    <mergeCell ref="B11:B16"/>
    <mergeCell ref="C11:C16"/>
    <mergeCell ref="E11:F11"/>
    <mergeCell ref="E12:F12"/>
    <mergeCell ref="E13:F13"/>
    <mergeCell ref="E14:F14"/>
    <mergeCell ref="E15:F15"/>
    <mergeCell ref="E16:F16"/>
    <mergeCell ref="A17:A22"/>
    <mergeCell ref="B17:B22"/>
    <mergeCell ref="C17:C22"/>
    <mergeCell ref="B6:B9"/>
    <mergeCell ref="C6:C9"/>
    <mergeCell ref="D6:D9"/>
    <mergeCell ref="E8:F9"/>
    <mergeCell ref="A4:J4"/>
    <mergeCell ref="A6:A9"/>
    <mergeCell ref="G8:J8"/>
    <mergeCell ref="E6:J7"/>
  </mergeCells>
  <pageMargins left="0.11811023622047245" right="0.11811023622047245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3"/>
  <sheetViews>
    <sheetView tabSelected="1" workbookViewId="0">
      <selection activeCell="D7" sqref="D7"/>
    </sheetView>
  </sheetViews>
  <sheetFormatPr defaultRowHeight="15"/>
  <cols>
    <col min="1" max="1" width="13.140625" customWidth="1"/>
    <col min="2" max="2" width="42.7109375" customWidth="1"/>
    <col min="3" max="3" width="46.42578125" customWidth="1"/>
    <col min="4" max="4" width="58.42578125" customWidth="1"/>
  </cols>
  <sheetData>
    <row r="2" spans="1:5" ht="15.75">
      <c r="A2" s="32"/>
      <c r="B2" s="32"/>
      <c r="C2" s="32"/>
      <c r="D2" s="9" t="s">
        <v>71</v>
      </c>
    </row>
    <row r="3" spans="1:5" ht="15.75">
      <c r="A3" s="32"/>
      <c r="B3" s="32"/>
      <c r="C3" s="32"/>
      <c r="D3" s="32"/>
    </row>
    <row r="4" spans="1:5" ht="15.75">
      <c r="A4" s="51" t="s">
        <v>73</v>
      </c>
      <c r="B4" s="51"/>
      <c r="C4" s="51"/>
      <c r="D4" s="51"/>
    </row>
    <row r="6" spans="1:5" ht="87" customHeight="1">
      <c r="A6" s="11" t="s">
        <v>50</v>
      </c>
      <c r="B6" s="11" t="s">
        <v>63</v>
      </c>
      <c r="C6" s="11" t="s">
        <v>64</v>
      </c>
      <c r="D6" s="11" t="s">
        <v>65</v>
      </c>
      <c r="E6" s="29"/>
    </row>
    <row r="7" spans="1:5">
      <c r="A7" s="12">
        <v>1</v>
      </c>
      <c r="B7" s="12">
        <v>2</v>
      </c>
      <c r="C7" s="12">
        <v>3</v>
      </c>
      <c r="D7" s="12">
        <v>4</v>
      </c>
      <c r="E7" s="29"/>
    </row>
    <row r="8" spans="1:5" ht="16.899999999999999" customHeight="1">
      <c r="A8" s="65" t="s">
        <v>66</v>
      </c>
      <c r="B8" s="65"/>
      <c r="C8" s="65"/>
      <c r="D8" s="65"/>
      <c r="E8" s="29"/>
    </row>
    <row r="9" spans="1:5" ht="66" customHeight="1">
      <c r="A9" s="65" t="s">
        <v>67</v>
      </c>
      <c r="B9" s="65"/>
      <c r="C9" s="65"/>
      <c r="D9" s="65"/>
      <c r="E9" s="29"/>
    </row>
    <row r="10" spans="1:5" ht="77.25">
      <c r="A10" s="11">
        <v>1</v>
      </c>
      <c r="B10" s="23" t="s">
        <v>68</v>
      </c>
      <c r="C10" s="30" t="s">
        <v>69</v>
      </c>
      <c r="D10" s="12"/>
      <c r="E10" s="29"/>
    </row>
    <row r="11" spans="1:5" ht="39">
      <c r="A11" s="11">
        <v>2</v>
      </c>
      <c r="B11" s="15" t="s">
        <v>57</v>
      </c>
      <c r="C11" s="31" t="s">
        <v>70</v>
      </c>
      <c r="D11" s="12"/>
      <c r="E11" s="29"/>
    </row>
    <row r="12" spans="1:5" ht="64.5">
      <c r="A12" s="11">
        <v>3</v>
      </c>
      <c r="B12" s="15" t="s">
        <v>59</v>
      </c>
      <c r="C12" s="12"/>
      <c r="D12" s="12"/>
      <c r="E12" s="29"/>
    </row>
    <row r="13" spans="1:5" ht="51">
      <c r="A13" s="11">
        <v>4</v>
      </c>
      <c r="B13" s="31" t="s">
        <v>60</v>
      </c>
      <c r="C13" s="12"/>
      <c r="D13" s="12"/>
      <c r="E13" s="29"/>
    </row>
  </sheetData>
  <mergeCells count="3">
    <mergeCell ref="A4:D4"/>
    <mergeCell ref="A8:D8"/>
    <mergeCell ref="A9:D9"/>
  </mergeCells>
  <pageMargins left="0.31496062992125984" right="0.11811023622047245" top="0.74803149606299213" bottom="0.15748031496062992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</vt:lpstr>
      <vt:lpstr>Таблица 2</vt:lpstr>
      <vt:lpstr>Таблица 3</vt:lpstr>
      <vt:lpstr>'Таблица 2'!_Hlk67922527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2022-02-21T09:57:49Z</dcterms:modified>
</cp:coreProperties>
</file>