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calcPr calcId="125725"/>
</workbook>
</file>

<file path=xl/calcChain.xml><?xml version="1.0" encoding="utf-8"?>
<calcChain xmlns="http://schemas.openxmlformats.org/spreadsheetml/2006/main">
  <c r="E37" i="2"/>
  <c r="E41"/>
  <c r="H34"/>
  <c r="I34"/>
  <c r="J34"/>
  <c r="K34"/>
  <c r="G34"/>
  <c r="K30"/>
  <c r="K37"/>
  <c r="H43"/>
  <c r="I43"/>
  <c r="J43"/>
  <c r="K43"/>
  <c r="E48"/>
  <c r="E42"/>
  <c r="E23"/>
  <c r="E22"/>
  <c r="H18"/>
  <c r="I18"/>
  <c r="J18"/>
  <c r="K18"/>
  <c r="G18"/>
  <c r="E18" s="1"/>
  <c r="H12"/>
  <c r="I12"/>
  <c r="J12"/>
  <c r="E12" s="1"/>
  <c r="K12"/>
  <c r="G12"/>
  <c r="E17"/>
  <c r="E16"/>
  <c r="I47"/>
  <c r="G30" l="1"/>
  <c r="E34"/>
  <c r="G47"/>
  <c r="D33" i="1"/>
  <c r="D34"/>
  <c r="D35"/>
  <c r="D36"/>
  <c r="D37"/>
  <c r="E32"/>
  <c r="G32"/>
  <c r="I32"/>
  <c r="O32"/>
  <c r="L32"/>
  <c r="G39" i="2"/>
  <c r="G37" s="1"/>
  <c r="H39"/>
  <c r="H37" s="1"/>
  <c r="I39"/>
  <c r="I37" s="1"/>
  <c r="J39"/>
  <c r="J37" s="1"/>
  <c r="E46"/>
  <c r="E45"/>
  <c r="E44"/>
  <c r="E40"/>
  <c r="I35"/>
  <c r="H35"/>
  <c r="G35"/>
  <c r="J33"/>
  <c r="I33"/>
  <c r="H33"/>
  <c r="G33"/>
  <c r="J31"/>
  <c r="J30" s="1"/>
  <c r="I31"/>
  <c r="I30" s="1"/>
  <c r="H31"/>
  <c r="H30" s="1"/>
  <c r="G31"/>
  <c r="E27"/>
  <c r="E26"/>
  <c r="E25"/>
  <c r="D32" i="1" l="1"/>
  <c r="E30" i="2"/>
  <c r="G43"/>
  <c r="E43" s="1"/>
  <c r="E47"/>
  <c r="E35"/>
  <c r="E33"/>
  <c r="E31"/>
  <c r="E38"/>
  <c r="E32"/>
  <c r="E39"/>
</calcChain>
</file>

<file path=xl/sharedStrings.xml><?xml version="1.0" encoding="utf-8"?>
<sst xmlns="http://schemas.openxmlformats.org/spreadsheetml/2006/main" count="123" uniqueCount="80">
  <si>
    <t xml:space="preserve">Приложение </t>
  </si>
  <si>
    <t>к постановления администрации</t>
  </si>
  <si>
    <t>сельского поселения Каркатеевы</t>
  </si>
  <si>
    <t xml:space="preserve">«Приложение </t>
  </si>
  <si>
    <t>к постановлению администрации</t>
  </si>
  <si>
    <t>Таблица 1</t>
  </si>
  <si>
    <t>Паспорт</t>
  </si>
  <si>
    <t>муниципальной программы сельского поселения Каркатеевы</t>
  </si>
  <si>
    <t xml:space="preserve">Наименование муниципальной программы </t>
  </si>
  <si>
    <t xml:space="preserve">Сроки реализации муниципальной программы </t>
  </si>
  <si>
    <t xml:space="preserve">Тип муниципальной программы </t>
  </si>
  <si>
    <t>Муниципальная программа</t>
  </si>
  <si>
    <t xml:space="preserve">Ответственный исполнитель муниципальной программы </t>
  </si>
  <si>
    <t xml:space="preserve">Соисполнители муниципальной программы </t>
  </si>
  <si>
    <t>нет</t>
  </si>
  <si>
    <t xml:space="preserve">Национальная цель </t>
  </si>
  <si>
    <t>Цели муниципальной программы</t>
  </si>
  <si>
    <t xml:space="preserve">Задачи муниципальной программы </t>
  </si>
  <si>
    <t xml:space="preserve">Подпрограммы </t>
  </si>
  <si>
    <t xml:space="preserve">Целевые показатели муниципальной программы </t>
  </si>
  <si>
    <t>№ п/п</t>
  </si>
  <si>
    <t xml:space="preserve">Наименование целевого показателя </t>
  </si>
  <si>
    <t xml:space="preserve">Документ -основание 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</si>
  <si>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</si>
  <si>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</si>
  <si>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</si>
  <si>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</si>
  <si>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 xml:space="preserve">Параметры финансового обеспечения муниципальной программы 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</si>
  <si>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</si>
  <si>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</si>
  <si>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</si>
  <si>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</si>
  <si>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</si>
  <si>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</si>
  <si>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бюджет Нефтеюганского района</t>
  </si>
  <si>
    <t>местный бюджет</t>
  </si>
  <si>
    <t>иные источники</t>
  </si>
  <si>
    <t>Распределение финансовых ресурсов мунципальной программы</t>
  </si>
  <si>
    <t xml:space="preserve"> № структурного элемента (основного мероприятия)</t>
  </si>
  <si>
    <t xml:space="preserve">Структурный элемент (основное мероприятие) муниципальной программы </t>
  </si>
  <si>
    <t xml:space="preserve">Ответственный исполнитель / соисполнитель </t>
  </si>
  <si>
    <t>Финансовые затраты на реализацию (тыс.  рублей)</t>
  </si>
  <si>
    <t>в том числе</t>
  </si>
  <si>
    <t>Всего по муниципальной программе</t>
  </si>
  <si>
    <t>в том числе:</t>
  </si>
  <si>
    <t>Ответственный исполнитель (МУ "Администрация сельского поселения Каркатеевы")</t>
  </si>
  <si>
    <t>Таблица 3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</si>
  <si>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</si>
  <si>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</si>
  <si>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</si>
  <si>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 xml:space="preserve">Цель: </t>
  </si>
  <si>
    <t xml:space="preserve">Задачи: </t>
  </si>
  <si>
    <t>1.</t>
  </si>
  <si>
    <t xml:space="preserve">1.  Улучшение жилищных условий жителей сельского поселения Каркатеевы.
2. Обеспечение условий для пополнения местного бюджета от использования имущества муниципальной казны.
</t>
  </si>
  <si>
    <t xml:space="preserve">1. Учет и контроль за использованием муниципального имущества муниципального образования сельское поселение Каркатеевы;
2. Содержание муниципального жилищного фонда;
3. Создание безопасных и благоприятных условий для проживания граждан;
4. Обеспечение сохранности жилого фонда.
</t>
  </si>
  <si>
    <t>Доля объектов недвижимого имущества, на которые произведена техническая инвентаризация, в том числе бесхозяйных объектов (%)</t>
  </si>
  <si>
    <t>Доля объектов недвижимого имущества, на которые зарегистрировано право собственности муниципального образования в общем объеме объектов, подлежащих государственной регистрации (%)</t>
  </si>
  <si>
    <t>Содержание и ремонт муниципального имущества (1,2)</t>
  </si>
  <si>
    <t>Техническая инвентаризация и паспортизация объектов (1,2)</t>
  </si>
  <si>
    <t>Возмещение за изымаемые жилые помещения</t>
  </si>
  <si>
    <t>1.  Улучшение жилищных условий жителей сельского поселения Каркатеевы.
2. Обеспечение условий для пополнения местного бюджета от использования имущества муниципальной казны.</t>
  </si>
  <si>
    <t>1. Учет и контроль за использованием муниципального имущества муниципального образования сельское поселение Каркатеевы;
2. Содержание муниципального жилищного фонда;
3. Создание безопасных и благоприятных условий для проживания граждан;
4. Обеспечение сохранности жилого фонда.</t>
  </si>
  <si>
    <t>2.</t>
  </si>
  <si>
    <t>3.</t>
  </si>
  <si>
    <t>Оплата по агентскому договору, оплата взносов  за капитальный ремонт многоквартирных домов, заключение договоров (муниципальных контрактов) на содержание муниципального жилищного фонда.</t>
  </si>
  <si>
    <t>Техническая инвентаризация, паспортизация, постановка                              на государственный кадастровый учет и государственная регистрация прав на недвижимое имущество, в т.ч. на бесхозяйное имущество.</t>
  </si>
  <si>
    <t>Возмещение выкупной стоимости собственникам за изымаемые жилые помещения, в связи с изъятием земельных участков для муниципальных нужд, на основании отчетов об определении рыночной стоимости жилых помещений.</t>
  </si>
  <si>
    <r>
      <t>Управление и распоряжение муниципальным имуществом сельского поселения Каркатеевы на 2022 - 2026 годы</t>
    </r>
    <r>
      <rPr>
        <sz val="11"/>
        <color rgb="FF000000"/>
        <rFont val="Arial"/>
        <family val="2"/>
        <charset val="204"/>
      </rPr>
      <t xml:space="preserve">  </t>
    </r>
  </si>
  <si>
    <t>2022-2026 годы</t>
  </si>
  <si>
    <t>Соисполнитель (МКУ "НИКА")</t>
  </si>
  <si>
    <r>
      <t>от _</t>
    </r>
    <r>
      <rPr>
        <u/>
        <sz val="12"/>
        <rFont val="Arial"/>
        <family val="2"/>
        <charset val="204"/>
      </rPr>
      <t>21.10.2019</t>
    </r>
    <r>
      <rPr>
        <sz val="12"/>
        <rFont val="Arial"/>
        <family val="2"/>
        <charset val="204"/>
      </rPr>
      <t xml:space="preserve">_ № </t>
    </r>
    <r>
      <rPr>
        <u/>
        <sz val="12"/>
        <rFont val="Arial"/>
        <family val="2"/>
        <charset val="204"/>
      </rPr>
      <t>158-па</t>
    </r>
  </si>
  <si>
    <t>МКУ "НИКА"</t>
  </si>
  <si>
    <t>Таблица 2</t>
  </si>
  <si>
    <t>МУ "Администрация сельского поселения Каркатеевы"</t>
  </si>
  <si>
    <t>МУ "Администрация сельского поселения Каркатеевы"/      МКУ "НИКА"</t>
  </si>
  <si>
    <t>МУ "Администрация сельского поселения Каркатеевы"/   МКУ "НИКА"</t>
  </si>
  <si>
    <t xml:space="preserve">Содержание и ремонт муниципального имущества </t>
  </si>
  <si>
    <t xml:space="preserve">Техническая инвентаризация и паспортизация объектов </t>
  </si>
  <si>
    <t>Перечень структурных элементов (основных мероприятий) муниципальной программы</t>
  </si>
  <si>
    <r>
      <t>от _</t>
    </r>
    <r>
      <rPr>
        <u/>
        <sz val="12"/>
        <color theme="1"/>
        <rFont val="Arial"/>
        <family val="2"/>
        <charset val="204"/>
      </rPr>
      <t>13.02.2023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9-па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</si>
</sst>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0000"/>
    <numFmt numFmtId="166" formatCode="0.00000"/>
    <numFmt numFmtId="167" formatCode="0.000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u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wrapText="1"/>
    </xf>
    <xf numFmtId="0" fontId="7" fillId="0" borderId="5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center" wrapText="1"/>
    </xf>
    <xf numFmtId="0" fontId="9" fillId="0" borderId="16" xfId="0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165" fontId="6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wrapText="1"/>
    </xf>
    <xf numFmtId="165" fontId="6" fillId="0" borderId="1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31" xfId="0" applyFont="1" applyBorder="1" applyAlignment="1">
      <alignment wrapText="1"/>
    </xf>
    <xf numFmtId="166" fontId="6" fillId="0" borderId="16" xfId="0" applyNumberFormat="1" applyFont="1" applyBorder="1" applyAlignment="1">
      <alignment horizontal="center"/>
    </xf>
    <xf numFmtId="166" fontId="6" fillId="0" borderId="16" xfId="2" applyNumberFormat="1" applyFont="1" applyBorder="1" applyAlignment="1">
      <alignment horizontal="center"/>
    </xf>
    <xf numFmtId="167" fontId="6" fillId="0" borderId="16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vertical="top" wrapText="1"/>
    </xf>
    <xf numFmtId="166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/>
    <xf numFmtId="0" fontId="1" fillId="0" borderId="6" xfId="0" applyFont="1" applyBorder="1" applyAlignment="1">
      <alignment horizontal="center" vertic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" fillId="0" borderId="4" xfId="0" applyFont="1" applyBorder="1" applyAlignment="1">
      <alignment vertical="top" wrapText="1"/>
    </xf>
    <xf numFmtId="165" fontId="6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6" fontId="11" fillId="0" borderId="16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2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166" fontId="0" fillId="0" borderId="19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0" fillId="0" borderId="19" xfId="0" applyBorder="1" applyAlignment="1"/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165" fontId="6" fillId="0" borderId="16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workbookViewId="0">
      <selection activeCell="A24" sqref="A24:A27"/>
    </sheetView>
  </sheetViews>
  <sheetFormatPr defaultRowHeight="15"/>
  <cols>
    <col min="1" max="1" width="29.28515625" customWidth="1"/>
    <col min="2" max="2" width="6.7109375" customWidth="1"/>
    <col min="3" max="3" width="20.5703125" customWidth="1"/>
    <col min="4" max="4" width="14.28515625" customWidth="1"/>
    <col min="6" max="6" width="9.7109375" customWidth="1"/>
    <col min="8" max="8" width="4.140625" customWidth="1"/>
    <col min="9" max="9" width="2.85546875" customWidth="1"/>
    <col min="10" max="10" width="2.28515625" customWidth="1"/>
    <col min="11" max="11" width="11" customWidth="1"/>
    <col min="13" max="13" width="4.42578125" customWidth="1"/>
    <col min="14" max="14" width="9.140625" hidden="1" customWidth="1"/>
    <col min="15" max="15" width="7.85546875" customWidth="1"/>
    <col min="16" max="16" width="6.7109375" customWidth="1"/>
    <col min="17" max="17" width="16.140625" customWidth="1"/>
  </cols>
  <sheetData>
    <row r="1" spans="1:17" ht="15.75">
      <c r="O1" s="2"/>
      <c r="P1" s="3"/>
      <c r="Q1" s="4" t="s">
        <v>0</v>
      </c>
    </row>
    <row r="2" spans="1:17" ht="15.75">
      <c r="O2" s="2"/>
      <c r="P2" s="3"/>
      <c r="Q2" s="4" t="s">
        <v>1</v>
      </c>
    </row>
    <row r="3" spans="1:17" ht="15.75">
      <c r="O3" s="2"/>
      <c r="P3" s="3"/>
      <c r="Q3" s="4" t="s">
        <v>2</v>
      </c>
    </row>
    <row r="4" spans="1:17" ht="15.75">
      <c r="O4" s="2"/>
      <c r="P4" s="3"/>
      <c r="Q4" s="4" t="s">
        <v>79</v>
      </c>
    </row>
    <row r="5" spans="1:17" ht="15.75">
      <c r="O5" s="2"/>
      <c r="P5" s="3"/>
      <c r="Q5" s="3"/>
    </row>
    <row r="6" spans="1:17" ht="15.75">
      <c r="O6" s="2"/>
      <c r="P6" s="3"/>
      <c r="Q6" s="4" t="s">
        <v>3</v>
      </c>
    </row>
    <row r="7" spans="1:17" ht="15.75">
      <c r="O7" s="2"/>
      <c r="P7" s="3"/>
      <c r="Q7" s="4" t="s">
        <v>4</v>
      </c>
    </row>
    <row r="8" spans="1:17" ht="15.75">
      <c r="O8" s="2"/>
      <c r="P8" s="3"/>
      <c r="Q8" s="4" t="s">
        <v>2</v>
      </c>
    </row>
    <row r="9" spans="1:17" ht="15.75">
      <c r="O9" s="45"/>
      <c r="P9" s="46"/>
      <c r="Q9" s="47" t="s">
        <v>70</v>
      </c>
    </row>
    <row r="11" spans="1:17" ht="15.75">
      <c r="P11" s="3" t="s">
        <v>5</v>
      </c>
    </row>
    <row r="13" spans="1:17" ht="15.75">
      <c r="F13" s="3" t="s">
        <v>6</v>
      </c>
    </row>
    <row r="14" spans="1:17" ht="15.75">
      <c r="F14" s="5" t="s">
        <v>7</v>
      </c>
    </row>
    <row r="15" spans="1:17" ht="15.75" thickBot="1"/>
    <row r="16" spans="1:17" ht="36" customHeight="1" thickBot="1">
      <c r="A16" s="12" t="s">
        <v>8</v>
      </c>
      <c r="B16" s="64" t="s">
        <v>67</v>
      </c>
      <c r="C16" s="65"/>
      <c r="D16" s="65"/>
      <c r="E16" s="65"/>
      <c r="F16" s="65"/>
      <c r="G16" s="65"/>
      <c r="H16" s="65"/>
      <c r="I16" s="66"/>
      <c r="J16" s="64" t="s">
        <v>9</v>
      </c>
      <c r="K16" s="65"/>
      <c r="L16" s="65"/>
      <c r="M16" s="65"/>
      <c r="N16" s="65"/>
      <c r="O16" s="66"/>
      <c r="P16" s="59" t="s">
        <v>68</v>
      </c>
      <c r="Q16" s="67"/>
    </row>
    <row r="17" spans="1:17" ht="32.450000000000003" customHeight="1" thickBot="1">
      <c r="A17" s="6" t="s">
        <v>10</v>
      </c>
      <c r="B17" s="61" t="s">
        <v>11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</row>
    <row r="18" spans="1:17" ht="31.15" customHeight="1" thickBot="1">
      <c r="A18" s="6" t="s">
        <v>12</v>
      </c>
      <c r="B18" s="61" t="s">
        <v>73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</row>
    <row r="19" spans="1:17" ht="32.25" customHeight="1" thickBot="1">
      <c r="A19" s="6" t="s">
        <v>13</v>
      </c>
      <c r="B19" s="61" t="s">
        <v>71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/>
    </row>
    <row r="20" spans="1:17" ht="18" customHeight="1" thickBot="1">
      <c r="A20" s="6" t="s">
        <v>15</v>
      </c>
      <c r="B20" s="61" t="s">
        <v>14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</row>
    <row r="21" spans="1:17" ht="29.25" customHeight="1" thickBot="1">
      <c r="A21" s="6" t="s">
        <v>16</v>
      </c>
      <c r="B21" s="61" t="s">
        <v>53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</row>
    <row r="22" spans="1:17" ht="59.25" customHeight="1" thickBot="1">
      <c r="A22" s="51" t="s">
        <v>17</v>
      </c>
      <c r="B22" s="68" t="s">
        <v>54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</row>
    <row r="23" spans="1:17" ht="20.25" customHeight="1" thickBot="1">
      <c r="A23" s="48" t="s">
        <v>18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17" ht="44.45" customHeight="1" thickBot="1">
      <c r="A24" s="72" t="s">
        <v>19</v>
      </c>
      <c r="B24" s="72" t="s">
        <v>20</v>
      </c>
      <c r="C24" s="72" t="s">
        <v>21</v>
      </c>
      <c r="D24" s="72" t="s">
        <v>22</v>
      </c>
      <c r="E24" s="75" t="s">
        <v>23</v>
      </c>
      <c r="F24" s="76"/>
      <c r="G24" s="76"/>
      <c r="H24" s="76"/>
      <c r="I24" s="76"/>
      <c r="J24" s="76"/>
      <c r="K24" s="76"/>
      <c r="L24" s="76"/>
      <c r="M24" s="76"/>
      <c r="N24" s="77"/>
      <c r="O24" s="77"/>
      <c r="P24" s="77"/>
      <c r="Q24" s="78"/>
    </row>
    <row r="25" spans="1:17" ht="74.25" customHeight="1">
      <c r="A25" s="73"/>
      <c r="B25" s="73"/>
      <c r="C25" s="73"/>
      <c r="D25" s="73"/>
      <c r="E25" s="79" t="s">
        <v>24</v>
      </c>
      <c r="F25" s="80">
        <v>2022</v>
      </c>
      <c r="G25" s="80">
        <v>2023</v>
      </c>
      <c r="H25" s="83">
        <v>2024</v>
      </c>
      <c r="I25" s="84"/>
      <c r="J25" s="85"/>
      <c r="K25" s="80">
        <v>2025</v>
      </c>
      <c r="L25" s="83">
        <v>2026</v>
      </c>
      <c r="M25" s="94"/>
      <c r="N25" s="54"/>
      <c r="O25" s="75" t="s">
        <v>25</v>
      </c>
      <c r="P25" s="92"/>
      <c r="Q25" s="93" t="s">
        <v>26</v>
      </c>
    </row>
    <row r="26" spans="1:17" ht="15" hidden="1" customHeight="1">
      <c r="A26" s="73"/>
      <c r="B26" s="73"/>
      <c r="C26" s="73"/>
      <c r="D26" s="73"/>
      <c r="E26" s="73"/>
      <c r="F26" s="81"/>
      <c r="G26" s="81"/>
      <c r="H26" s="86"/>
      <c r="I26" s="87"/>
      <c r="J26" s="88"/>
      <c r="K26" s="81"/>
      <c r="L26" s="95"/>
      <c r="M26" s="96"/>
      <c r="N26" s="55"/>
      <c r="O26" s="86"/>
      <c r="P26" s="88"/>
      <c r="Q26" s="81"/>
    </row>
    <row r="27" spans="1:17" ht="12" hidden="1" customHeight="1" thickBot="1">
      <c r="A27" s="74"/>
      <c r="B27" s="74"/>
      <c r="C27" s="74"/>
      <c r="D27" s="74"/>
      <c r="E27" s="74"/>
      <c r="F27" s="82"/>
      <c r="G27" s="82"/>
      <c r="H27" s="89"/>
      <c r="I27" s="90"/>
      <c r="J27" s="91"/>
      <c r="K27" s="82"/>
      <c r="L27" s="97"/>
      <c r="M27" s="98"/>
      <c r="N27" s="56"/>
      <c r="O27" s="89"/>
      <c r="P27" s="91"/>
      <c r="Q27" s="82"/>
    </row>
    <row r="28" spans="1:17" ht="148.5" customHeight="1" thickBot="1">
      <c r="A28" s="6"/>
      <c r="B28" s="7">
        <v>1</v>
      </c>
      <c r="C28" s="32" t="s">
        <v>55</v>
      </c>
      <c r="D28" s="11"/>
      <c r="E28" s="9">
        <v>100</v>
      </c>
      <c r="F28" s="9">
        <v>100</v>
      </c>
      <c r="G28" s="9">
        <v>100</v>
      </c>
      <c r="H28" s="57">
        <v>100</v>
      </c>
      <c r="I28" s="58"/>
      <c r="J28" s="71"/>
      <c r="K28" s="9">
        <v>100</v>
      </c>
      <c r="L28" s="57">
        <v>100</v>
      </c>
      <c r="M28" s="58"/>
      <c r="N28" s="44"/>
      <c r="O28" s="57"/>
      <c r="P28" s="71"/>
      <c r="Q28" s="7"/>
    </row>
    <row r="29" spans="1:17" ht="206.25" customHeight="1" thickBot="1">
      <c r="A29" s="6"/>
      <c r="B29" s="7">
        <v>2</v>
      </c>
      <c r="C29" s="35" t="s">
        <v>56</v>
      </c>
      <c r="D29" s="11"/>
      <c r="E29" s="9">
        <v>100</v>
      </c>
      <c r="F29" s="9">
        <v>100</v>
      </c>
      <c r="G29" s="9">
        <v>100</v>
      </c>
      <c r="H29" s="59">
        <v>100</v>
      </c>
      <c r="I29" s="60"/>
      <c r="J29" s="67"/>
      <c r="K29" s="9">
        <v>100</v>
      </c>
      <c r="L29" s="59">
        <v>100</v>
      </c>
      <c r="M29" s="60"/>
      <c r="N29" s="44"/>
      <c r="O29" s="59"/>
      <c r="P29" s="67"/>
      <c r="Q29" s="8"/>
    </row>
    <row r="30" spans="1:17" ht="15" customHeight="1" thickBot="1">
      <c r="A30" s="107" t="s">
        <v>27</v>
      </c>
      <c r="B30" s="110" t="s">
        <v>28</v>
      </c>
      <c r="C30" s="111"/>
      <c r="D30" s="114" t="s">
        <v>29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</row>
    <row r="31" spans="1:17" ht="24" customHeight="1" thickBot="1">
      <c r="A31" s="108"/>
      <c r="B31" s="112"/>
      <c r="C31" s="113"/>
      <c r="D31" s="9" t="s">
        <v>30</v>
      </c>
      <c r="E31" s="59">
        <v>2022</v>
      </c>
      <c r="F31" s="67"/>
      <c r="G31" s="59">
        <v>2023</v>
      </c>
      <c r="H31" s="67"/>
      <c r="I31" s="59">
        <v>2024</v>
      </c>
      <c r="J31" s="60"/>
      <c r="K31" s="67"/>
      <c r="L31" s="99">
        <v>2025</v>
      </c>
      <c r="M31" s="100"/>
      <c r="N31" s="101"/>
      <c r="O31" s="99">
        <v>2026</v>
      </c>
      <c r="P31" s="100"/>
      <c r="Q31" s="101"/>
    </row>
    <row r="32" spans="1:17" ht="19.149999999999999" customHeight="1" thickBot="1">
      <c r="A32" s="108"/>
      <c r="B32" s="105" t="s">
        <v>31</v>
      </c>
      <c r="C32" s="106"/>
      <c r="D32" s="10">
        <f>E32+G32+I32+L32+O32</f>
        <v>14191.945369999999</v>
      </c>
      <c r="E32" s="102">
        <f>SUM(E33:F37)</f>
        <v>2476.069</v>
      </c>
      <c r="F32" s="104"/>
      <c r="G32" s="102">
        <f>SUM(G33:H37)</f>
        <v>1035</v>
      </c>
      <c r="H32" s="104"/>
      <c r="I32" s="102">
        <f>SUM(I33:K37)</f>
        <v>7480.87637</v>
      </c>
      <c r="J32" s="103"/>
      <c r="K32" s="104"/>
      <c r="L32" s="102">
        <f>SUM(L33:N37)</f>
        <v>1600</v>
      </c>
      <c r="M32" s="103"/>
      <c r="N32" s="104"/>
      <c r="O32" s="102">
        <f>SUM(O33:Q37)</f>
        <v>1600</v>
      </c>
      <c r="P32" s="103"/>
      <c r="Q32" s="104"/>
    </row>
    <row r="33" spans="1:17" ht="22.5" customHeight="1" thickBot="1">
      <c r="A33" s="108"/>
      <c r="B33" s="105" t="s">
        <v>32</v>
      </c>
      <c r="C33" s="106"/>
      <c r="D33" s="10">
        <f t="shared" ref="D33:D37" si="0">E33+G33+I33+L33+O33</f>
        <v>0</v>
      </c>
      <c r="E33" s="102">
        <v>0</v>
      </c>
      <c r="F33" s="104"/>
      <c r="G33" s="102">
        <v>0</v>
      </c>
      <c r="H33" s="104"/>
      <c r="I33" s="102">
        <v>0</v>
      </c>
      <c r="J33" s="103"/>
      <c r="K33" s="104"/>
      <c r="L33" s="102">
        <v>0</v>
      </c>
      <c r="M33" s="103"/>
      <c r="N33" s="104"/>
      <c r="O33" s="102">
        <v>0</v>
      </c>
      <c r="P33" s="103"/>
      <c r="Q33" s="104"/>
    </row>
    <row r="34" spans="1:17" ht="29.25" customHeight="1" thickBot="1">
      <c r="A34" s="108"/>
      <c r="B34" s="105" t="s">
        <v>33</v>
      </c>
      <c r="C34" s="106"/>
      <c r="D34" s="10">
        <f t="shared" si="0"/>
        <v>0</v>
      </c>
      <c r="E34" s="102">
        <v>0</v>
      </c>
      <c r="F34" s="104"/>
      <c r="G34" s="102">
        <v>0</v>
      </c>
      <c r="H34" s="104"/>
      <c r="I34" s="102">
        <v>0</v>
      </c>
      <c r="J34" s="103"/>
      <c r="K34" s="104"/>
      <c r="L34" s="102">
        <v>0</v>
      </c>
      <c r="M34" s="103"/>
      <c r="N34" s="104"/>
      <c r="O34" s="102">
        <v>0</v>
      </c>
      <c r="P34" s="103"/>
      <c r="Q34" s="104"/>
    </row>
    <row r="35" spans="1:17" ht="29.45" customHeight="1" thickBot="1">
      <c r="A35" s="108"/>
      <c r="B35" s="105" t="s">
        <v>34</v>
      </c>
      <c r="C35" s="106"/>
      <c r="D35" s="10">
        <f t="shared" si="0"/>
        <v>0</v>
      </c>
      <c r="E35" s="102">
        <v>0</v>
      </c>
      <c r="F35" s="104"/>
      <c r="G35" s="102">
        <v>0</v>
      </c>
      <c r="H35" s="104"/>
      <c r="I35" s="102">
        <v>0</v>
      </c>
      <c r="J35" s="103"/>
      <c r="K35" s="104"/>
      <c r="L35" s="102">
        <v>0</v>
      </c>
      <c r="M35" s="103"/>
      <c r="N35" s="104"/>
      <c r="O35" s="102">
        <v>0</v>
      </c>
      <c r="P35" s="103"/>
      <c r="Q35" s="104"/>
    </row>
    <row r="36" spans="1:17" ht="19.149999999999999" customHeight="1" thickBot="1">
      <c r="A36" s="108"/>
      <c r="B36" s="105" t="s">
        <v>35</v>
      </c>
      <c r="C36" s="106"/>
      <c r="D36" s="10">
        <f t="shared" si="0"/>
        <v>12591.945369999999</v>
      </c>
      <c r="E36" s="102">
        <v>2476.069</v>
      </c>
      <c r="F36" s="104"/>
      <c r="G36" s="102">
        <v>1035</v>
      </c>
      <c r="H36" s="104"/>
      <c r="I36" s="102">
        <v>7480.87637</v>
      </c>
      <c r="J36" s="103"/>
      <c r="K36" s="104"/>
      <c r="L36" s="102">
        <v>1600</v>
      </c>
      <c r="M36" s="103"/>
      <c r="N36" s="104"/>
      <c r="O36" s="102">
        <v>0</v>
      </c>
      <c r="P36" s="103"/>
      <c r="Q36" s="104"/>
    </row>
    <row r="37" spans="1:17" ht="19.899999999999999" customHeight="1" thickBot="1">
      <c r="A37" s="109"/>
      <c r="B37" s="105" t="s">
        <v>36</v>
      </c>
      <c r="C37" s="106"/>
      <c r="D37" s="10">
        <f t="shared" si="0"/>
        <v>1600</v>
      </c>
      <c r="E37" s="102">
        <v>0</v>
      </c>
      <c r="F37" s="104"/>
      <c r="G37" s="102">
        <v>0</v>
      </c>
      <c r="H37" s="104"/>
      <c r="I37" s="102">
        <v>0</v>
      </c>
      <c r="J37" s="103"/>
      <c r="K37" s="104"/>
      <c r="L37" s="102">
        <v>0</v>
      </c>
      <c r="M37" s="103"/>
      <c r="N37" s="104"/>
      <c r="O37" s="102">
        <v>1600</v>
      </c>
      <c r="P37" s="103"/>
      <c r="Q37" s="104"/>
    </row>
  </sheetData>
  <mergeCells count="73">
    <mergeCell ref="A30:A37"/>
    <mergeCell ref="B36:C36"/>
    <mergeCell ref="E36:F36"/>
    <mergeCell ref="G36:H36"/>
    <mergeCell ref="I36:K36"/>
    <mergeCell ref="B34:C34"/>
    <mergeCell ref="E34:F34"/>
    <mergeCell ref="G34:H34"/>
    <mergeCell ref="I34:K34"/>
    <mergeCell ref="B32:C32"/>
    <mergeCell ref="E32:F32"/>
    <mergeCell ref="G32:H32"/>
    <mergeCell ref="I32:K32"/>
    <mergeCell ref="B30:C31"/>
    <mergeCell ref="D30:Q30"/>
    <mergeCell ref="E31:F31"/>
    <mergeCell ref="O36:Q36"/>
    <mergeCell ref="B37:C37"/>
    <mergeCell ref="E37:F37"/>
    <mergeCell ref="G37:H37"/>
    <mergeCell ref="I37:K37"/>
    <mergeCell ref="O37:Q37"/>
    <mergeCell ref="L36:N36"/>
    <mergeCell ref="L37:N37"/>
    <mergeCell ref="O34:Q34"/>
    <mergeCell ref="B35:C35"/>
    <mergeCell ref="E35:F35"/>
    <mergeCell ref="G35:H35"/>
    <mergeCell ref="I35:K35"/>
    <mergeCell ref="O35:Q35"/>
    <mergeCell ref="L34:N34"/>
    <mergeCell ref="L35:N35"/>
    <mergeCell ref="O32:Q32"/>
    <mergeCell ref="B33:C33"/>
    <mergeCell ref="E33:F33"/>
    <mergeCell ref="G33:H33"/>
    <mergeCell ref="I33:K33"/>
    <mergeCell ref="O33:Q33"/>
    <mergeCell ref="L32:N32"/>
    <mergeCell ref="L33:N33"/>
    <mergeCell ref="G31:H31"/>
    <mergeCell ref="I31:K31"/>
    <mergeCell ref="O31:Q31"/>
    <mergeCell ref="H29:J29"/>
    <mergeCell ref="O29:P29"/>
    <mergeCell ref="L31:N31"/>
    <mergeCell ref="A24:A27"/>
    <mergeCell ref="B24:B27"/>
    <mergeCell ref="C24:C27"/>
    <mergeCell ref="D24:D27"/>
    <mergeCell ref="E24:Q24"/>
    <mergeCell ref="E25:E27"/>
    <mergeCell ref="F25:F27"/>
    <mergeCell ref="G25:G27"/>
    <mergeCell ref="H25:J27"/>
    <mergeCell ref="K25:K27"/>
    <mergeCell ref="O25:P27"/>
    <mergeCell ref="Q25:Q27"/>
    <mergeCell ref="L25:M27"/>
    <mergeCell ref="L28:M28"/>
    <mergeCell ref="L29:M29"/>
    <mergeCell ref="B19:Q19"/>
    <mergeCell ref="B16:I16"/>
    <mergeCell ref="J16:O16"/>
    <mergeCell ref="P16:Q16"/>
    <mergeCell ref="B17:Q17"/>
    <mergeCell ref="B18:Q18"/>
    <mergeCell ref="B20:Q20"/>
    <mergeCell ref="B21:Q21"/>
    <mergeCell ref="B22:Q22"/>
    <mergeCell ref="B23:Q23"/>
    <mergeCell ref="H28:J28"/>
    <mergeCell ref="O28:P28"/>
  </mergeCells>
  <pageMargins left="0.31496062992125984" right="0.31496062992125984" top="0.74803149606299213" bottom="0.15748031496062992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48"/>
  <sheetViews>
    <sheetView workbookViewId="0">
      <selection activeCell="A4" sqref="A4:K48"/>
    </sheetView>
  </sheetViews>
  <sheetFormatPr defaultRowHeight="15"/>
  <cols>
    <col min="1" max="1" width="14.7109375" customWidth="1"/>
    <col min="2" max="2" width="29.5703125" customWidth="1"/>
    <col min="3" max="3" width="17" customWidth="1"/>
    <col min="4" max="4" width="18.28515625" customWidth="1"/>
    <col min="6" max="6" width="7.28515625" customWidth="1"/>
    <col min="7" max="7" width="13.28515625" customWidth="1"/>
    <col min="8" max="8" width="14.42578125" customWidth="1"/>
    <col min="9" max="9" width="14" customWidth="1"/>
    <col min="10" max="10" width="12.5703125" customWidth="1"/>
    <col min="11" max="11" width="13.28515625" customWidth="1"/>
  </cols>
  <sheetData>
    <row r="2" spans="1:11" ht="10.5" customHeight="1"/>
    <row r="3" spans="1:11" ht="15.75">
      <c r="J3" s="115" t="s">
        <v>72</v>
      </c>
      <c r="K3" s="115"/>
    </row>
    <row r="4" spans="1:11">
      <c r="A4" s="1"/>
      <c r="B4" s="1"/>
      <c r="C4" s="1"/>
      <c r="D4" s="1" t="s">
        <v>37</v>
      </c>
      <c r="E4" s="1"/>
      <c r="F4" s="1"/>
      <c r="G4" s="1"/>
      <c r="H4" s="1"/>
      <c r="I4" s="1"/>
      <c r="J4" s="1"/>
    </row>
    <row r="5" spans="1:11" ht="8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4.25" customHeight="1">
      <c r="A6" s="142" t="s">
        <v>38</v>
      </c>
      <c r="B6" s="143" t="s">
        <v>39</v>
      </c>
      <c r="C6" s="143" t="s">
        <v>40</v>
      </c>
      <c r="D6" s="143" t="s">
        <v>28</v>
      </c>
      <c r="E6" s="124" t="s">
        <v>41</v>
      </c>
      <c r="F6" s="125"/>
      <c r="G6" s="125"/>
      <c r="H6" s="125"/>
      <c r="I6" s="125"/>
      <c r="J6" s="125"/>
      <c r="K6" s="126"/>
    </row>
    <row r="7" spans="1:11" hidden="1">
      <c r="A7" s="142"/>
      <c r="B7" s="143"/>
      <c r="C7" s="143"/>
      <c r="D7" s="143"/>
      <c r="E7" s="127"/>
      <c r="F7" s="128"/>
      <c r="G7" s="128"/>
      <c r="H7" s="128"/>
      <c r="I7" s="128"/>
      <c r="J7" s="128"/>
      <c r="K7" s="129"/>
    </row>
    <row r="8" spans="1:11">
      <c r="A8" s="142"/>
      <c r="B8" s="143"/>
      <c r="C8" s="143"/>
      <c r="D8" s="143"/>
      <c r="E8" s="130" t="s">
        <v>42</v>
      </c>
      <c r="F8" s="131"/>
      <c r="G8" s="131"/>
      <c r="H8" s="131"/>
      <c r="I8" s="131"/>
      <c r="J8" s="131"/>
      <c r="K8" s="123"/>
    </row>
    <row r="9" spans="1:11">
      <c r="A9" s="142"/>
      <c r="B9" s="143"/>
      <c r="C9" s="143"/>
      <c r="D9" s="143"/>
      <c r="E9" s="142" t="s">
        <v>31</v>
      </c>
      <c r="F9" s="142"/>
      <c r="G9" s="121" t="s">
        <v>42</v>
      </c>
      <c r="H9" s="122"/>
      <c r="I9" s="122"/>
      <c r="J9" s="122"/>
      <c r="K9" s="123"/>
    </row>
    <row r="10" spans="1:11" ht="18" customHeight="1">
      <c r="A10" s="142"/>
      <c r="B10" s="143"/>
      <c r="C10" s="143"/>
      <c r="D10" s="143"/>
      <c r="E10" s="142"/>
      <c r="F10" s="142"/>
      <c r="G10" s="13">
        <v>2022</v>
      </c>
      <c r="H10" s="13">
        <v>2023</v>
      </c>
      <c r="I10" s="13">
        <v>2024</v>
      </c>
      <c r="J10" s="14">
        <v>2025</v>
      </c>
      <c r="K10" s="20">
        <v>2026</v>
      </c>
    </row>
    <row r="11" spans="1:11">
      <c r="A11" s="15">
        <v>1</v>
      </c>
      <c r="B11" s="15">
        <v>2</v>
      </c>
      <c r="C11" s="15">
        <v>3</v>
      </c>
      <c r="D11" s="15">
        <v>4</v>
      </c>
      <c r="E11" s="120">
        <v>5</v>
      </c>
      <c r="F11" s="120"/>
      <c r="G11" s="15">
        <v>6</v>
      </c>
      <c r="H11" s="15">
        <v>7</v>
      </c>
      <c r="I11" s="15">
        <v>8</v>
      </c>
      <c r="J11" s="20">
        <v>9</v>
      </c>
      <c r="K11" s="20">
        <v>10</v>
      </c>
    </row>
    <row r="12" spans="1:11">
      <c r="A12" s="132">
        <v>1</v>
      </c>
      <c r="B12" s="135" t="s">
        <v>57</v>
      </c>
      <c r="C12" s="138" t="s">
        <v>74</v>
      </c>
      <c r="D12" s="16" t="s">
        <v>31</v>
      </c>
      <c r="E12" s="118">
        <f>SUM(G12:K12)</f>
        <v>13516.945369999999</v>
      </c>
      <c r="F12" s="119"/>
      <c r="G12" s="49">
        <f>SUM(G13:G17)</f>
        <v>2451.069</v>
      </c>
      <c r="H12" s="49">
        <f t="shared" ref="H12:K12" si="0">SUM(H13:H17)</f>
        <v>885</v>
      </c>
      <c r="I12" s="49">
        <f t="shared" si="0"/>
        <v>7380.87637</v>
      </c>
      <c r="J12" s="49">
        <f t="shared" si="0"/>
        <v>1400</v>
      </c>
      <c r="K12" s="49">
        <f t="shared" si="0"/>
        <v>1400</v>
      </c>
    </row>
    <row r="13" spans="1:11" ht="29.25">
      <c r="A13" s="133"/>
      <c r="B13" s="136"/>
      <c r="C13" s="139"/>
      <c r="D13" s="16" t="s">
        <v>32</v>
      </c>
      <c r="E13" s="116">
        <v>0</v>
      </c>
      <c r="F13" s="117"/>
      <c r="G13" s="37">
        <v>0</v>
      </c>
      <c r="H13" s="36">
        <v>0</v>
      </c>
      <c r="I13" s="36">
        <v>0</v>
      </c>
      <c r="J13" s="39">
        <v>0</v>
      </c>
      <c r="K13" s="39">
        <v>0</v>
      </c>
    </row>
    <row r="14" spans="1:11" ht="40.5" customHeight="1">
      <c r="A14" s="133"/>
      <c r="B14" s="136"/>
      <c r="C14" s="139"/>
      <c r="D14" s="16" t="s">
        <v>33</v>
      </c>
      <c r="E14" s="116">
        <v>0</v>
      </c>
      <c r="F14" s="117"/>
      <c r="G14" s="36">
        <v>0</v>
      </c>
      <c r="H14" s="36">
        <v>0</v>
      </c>
      <c r="I14" s="36">
        <v>0</v>
      </c>
      <c r="J14" s="39">
        <v>0</v>
      </c>
      <c r="K14" s="39">
        <v>0</v>
      </c>
    </row>
    <row r="15" spans="1:11" ht="44.25" customHeight="1">
      <c r="A15" s="133"/>
      <c r="B15" s="136"/>
      <c r="C15" s="139"/>
      <c r="D15" s="19" t="s">
        <v>34</v>
      </c>
      <c r="E15" s="116">
        <v>0</v>
      </c>
      <c r="F15" s="117"/>
      <c r="G15" s="36">
        <v>0</v>
      </c>
      <c r="H15" s="38">
        <v>0</v>
      </c>
      <c r="I15" s="36">
        <v>0</v>
      </c>
      <c r="J15" s="39">
        <v>0</v>
      </c>
      <c r="K15" s="39">
        <v>0</v>
      </c>
    </row>
    <row r="16" spans="1:11">
      <c r="A16" s="133"/>
      <c r="B16" s="136"/>
      <c r="C16" s="139"/>
      <c r="D16" s="19" t="s">
        <v>35</v>
      </c>
      <c r="E16" s="118">
        <f>SUM(G16:K16)</f>
        <v>12116.945369999999</v>
      </c>
      <c r="F16" s="119"/>
      <c r="G16" s="49">
        <v>2451.069</v>
      </c>
      <c r="H16" s="49">
        <v>885</v>
      </c>
      <c r="I16" s="49">
        <v>7380.87637</v>
      </c>
      <c r="J16" s="40">
        <v>1400</v>
      </c>
      <c r="K16" s="39">
        <v>0</v>
      </c>
    </row>
    <row r="17" spans="1:11">
      <c r="A17" s="134"/>
      <c r="B17" s="137"/>
      <c r="C17" s="140"/>
      <c r="D17" s="16" t="s">
        <v>36</v>
      </c>
      <c r="E17" s="118">
        <f>SUM(G17:K17)</f>
        <v>1400</v>
      </c>
      <c r="F17" s="119"/>
      <c r="G17" s="36">
        <v>0</v>
      </c>
      <c r="H17" s="36">
        <v>0</v>
      </c>
      <c r="I17" s="36">
        <v>0</v>
      </c>
      <c r="J17" s="39">
        <v>0</v>
      </c>
      <c r="K17" s="40">
        <v>1400</v>
      </c>
    </row>
    <row r="18" spans="1:11" ht="14.45" customHeight="1">
      <c r="A18" s="132">
        <v>2</v>
      </c>
      <c r="B18" s="135" t="s">
        <v>58</v>
      </c>
      <c r="C18" s="138" t="s">
        <v>75</v>
      </c>
      <c r="D18" s="16" t="s">
        <v>31</v>
      </c>
      <c r="E18" s="116">
        <f>SUM(G18:K18)</f>
        <v>675</v>
      </c>
      <c r="F18" s="141"/>
      <c r="G18" s="36">
        <f>SUM(G19:G23)</f>
        <v>25</v>
      </c>
      <c r="H18" s="36">
        <f t="shared" ref="H18:K18" si="1">SUM(H19:H23)</f>
        <v>150</v>
      </c>
      <c r="I18" s="36">
        <f t="shared" si="1"/>
        <v>100</v>
      </c>
      <c r="J18" s="36">
        <f t="shared" si="1"/>
        <v>200</v>
      </c>
      <c r="K18" s="36">
        <f t="shared" si="1"/>
        <v>200</v>
      </c>
    </row>
    <row r="19" spans="1:11" ht="29.25">
      <c r="A19" s="133"/>
      <c r="B19" s="136"/>
      <c r="C19" s="139"/>
      <c r="D19" s="16" t="s">
        <v>32</v>
      </c>
      <c r="E19" s="116">
        <v>0</v>
      </c>
      <c r="F19" s="141"/>
      <c r="G19" s="36">
        <v>0</v>
      </c>
      <c r="H19" s="36">
        <v>0</v>
      </c>
      <c r="I19" s="36">
        <v>0</v>
      </c>
      <c r="J19" s="39">
        <v>0</v>
      </c>
      <c r="K19" s="39">
        <v>0</v>
      </c>
    </row>
    <row r="20" spans="1:11" ht="43.5">
      <c r="A20" s="133"/>
      <c r="B20" s="136"/>
      <c r="C20" s="139"/>
      <c r="D20" s="16" t="s">
        <v>33</v>
      </c>
      <c r="E20" s="116">
        <v>0</v>
      </c>
      <c r="F20" s="141"/>
      <c r="G20" s="36">
        <v>0</v>
      </c>
      <c r="H20" s="36">
        <v>0</v>
      </c>
      <c r="I20" s="36">
        <v>0</v>
      </c>
      <c r="J20" s="39">
        <v>0</v>
      </c>
      <c r="K20" s="39">
        <v>0</v>
      </c>
    </row>
    <row r="21" spans="1:11" ht="42.75">
      <c r="A21" s="133"/>
      <c r="B21" s="136"/>
      <c r="C21" s="139"/>
      <c r="D21" s="19" t="s">
        <v>34</v>
      </c>
      <c r="E21" s="116">
        <v>0</v>
      </c>
      <c r="F21" s="141"/>
      <c r="G21" s="36">
        <v>0</v>
      </c>
      <c r="H21" s="36">
        <v>0</v>
      </c>
      <c r="I21" s="36">
        <v>0</v>
      </c>
      <c r="J21" s="39">
        <v>0</v>
      </c>
      <c r="K21" s="39">
        <v>0</v>
      </c>
    </row>
    <row r="22" spans="1:11">
      <c r="A22" s="133"/>
      <c r="B22" s="136"/>
      <c r="C22" s="139"/>
      <c r="D22" s="19" t="s">
        <v>35</v>
      </c>
      <c r="E22" s="116">
        <f>SUM(G22:K22)</f>
        <v>475</v>
      </c>
      <c r="F22" s="141"/>
      <c r="G22" s="36">
        <v>25</v>
      </c>
      <c r="H22" s="36">
        <v>150</v>
      </c>
      <c r="I22" s="36">
        <v>100</v>
      </c>
      <c r="J22" s="39">
        <v>200</v>
      </c>
      <c r="K22" s="39">
        <v>0</v>
      </c>
    </row>
    <row r="23" spans="1:11">
      <c r="A23" s="134"/>
      <c r="B23" s="137"/>
      <c r="C23" s="140"/>
      <c r="D23" s="16" t="s">
        <v>36</v>
      </c>
      <c r="E23" s="116">
        <f>SUM(G23:K23)</f>
        <v>200</v>
      </c>
      <c r="F23" s="141"/>
      <c r="G23" s="36">
        <v>0</v>
      </c>
      <c r="H23" s="36">
        <v>0</v>
      </c>
      <c r="I23" s="36">
        <v>0</v>
      </c>
      <c r="J23" s="39">
        <v>0</v>
      </c>
      <c r="K23" s="39">
        <v>200</v>
      </c>
    </row>
    <row r="24" spans="1:11">
      <c r="A24" s="144">
        <v>3</v>
      </c>
      <c r="B24" s="147" t="s">
        <v>59</v>
      </c>
      <c r="C24" s="138" t="s">
        <v>73</v>
      </c>
      <c r="D24" s="16" t="s">
        <v>31</v>
      </c>
      <c r="E24" s="150">
        <v>0</v>
      </c>
      <c r="F24" s="150"/>
      <c r="G24" s="17">
        <v>0</v>
      </c>
      <c r="H24" s="17">
        <v>0</v>
      </c>
      <c r="I24" s="17">
        <v>0</v>
      </c>
      <c r="J24" s="17">
        <v>0</v>
      </c>
      <c r="K24" s="39">
        <v>0</v>
      </c>
    </row>
    <row r="25" spans="1:11" ht="29.25">
      <c r="A25" s="145"/>
      <c r="B25" s="148"/>
      <c r="C25" s="139"/>
      <c r="D25" s="16" t="s">
        <v>32</v>
      </c>
      <c r="E25" s="150">
        <f>SUM(G25:J25)</f>
        <v>0</v>
      </c>
      <c r="F25" s="150"/>
      <c r="G25" s="17">
        <v>0</v>
      </c>
      <c r="H25" s="17">
        <v>0</v>
      </c>
      <c r="I25" s="17">
        <v>0</v>
      </c>
      <c r="J25" s="18">
        <v>0</v>
      </c>
      <c r="K25" s="42">
        <v>0</v>
      </c>
    </row>
    <row r="26" spans="1:11" ht="43.5">
      <c r="A26" s="145"/>
      <c r="B26" s="148"/>
      <c r="C26" s="139"/>
      <c r="D26" s="16" t="s">
        <v>33</v>
      </c>
      <c r="E26" s="150">
        <f>SUM(G26:J26)</f>
        <v>0</v>
      </c>
      <c r="F26" s="150"/>
      <c r="G26" s="17">
        <v>0</v>
      </c>
      <c r="H26" s="17">
        <v>0</v>
      </c>
      <c r="I26" s="17">
        <v>0</v>
      </c>
      <c r="J26" s="18">
        <v>0</v>
      </c>
      <c r="K26" s="42">
        <v>0</v>
      </c>
    </row>
    <row r="27" spans="1:11" ht="42.75">
      <c r="A27" s="145"/>
      <c r="B27" s="148"/>
      <c r="C27" s="139"/>
      <c r="D27" s="19" t="s">
        <v>34</v>
      </c>
      <c r="E27" s="150">
        <f>SUM(G27:J27)</f>
        <v>0</v>
      </c>
      <c r="F27" s="150"/>
      <c r="G27" s="17">
        <v>0</v>
      </c>
      <c r="H27" s="17">
        <v>0</v>
      </c>
      <c r="I27" s="17">
        <v>0</v>
      </c>
      <c r="J27" s="18">
        <v>0</v>
      </c>
      <c r="K27" s="42">
        <v>0</v>
      </c>
    </row>
    <row r="28" spans="1:11">
      <c r="A28" s="145"/>
      <c r="B28" s="148"/>
      <c r="C28" s="139"/>
      <c r="D28" s="19" t="s">
        <v>35</v>
      </c>
      <c r="E28" s="150">
        <v>0</v>
      </c>
      <c r="F28" s="150"/>
      <c r="G28" s="17">
        <v>0</v>
      </c>
      <c r="H28" s="17">
        <v>0</v>
      </c>
      <c r="I28" s="17">
        <v>0</v>
      </c>
      <c r="J28" s="18">
        <v>0</v>
      </c>
      <c r="K28" s="39">
        <v>0</v>
      </c>
    </row>
    <row r="29" spans="1:11">
      <c r="A29" s="146"/>
      <c r="B29" s="149"/>
      <c r="C29" s="140"/>
      <c r="D29" s="16" t="s">
        <v>36</v>
      </c>
      <c r="E29" s="150">
        <v>0</v>
      </c>
      <c r="F29" s="150"/>
      <c r="G29" s="17">
        <v>0</v>
      </c>
      <c r="H29" s="17">
        <v>0</v>
      </c>
      <c r="I29" s="17">
        <v>0</v>
      </c>
      <c r="J29" s="18">
        <v>0</v>
      </c>
      <c r="K29" s="39">
        <v>0</v>
      </c>
    </row>
    <row r="30" spans="1:11" ht="15" customHeight="1">
      <c r="A30" s="151" t="s">
        <v>43</v>
      </c>
      <c r="B30" s="152"/>
      <c r="C30" s="153"/>
      <c r="D30" s="16" t="s">
        <v>31</v>
      </c>
      <c r="E30" s="160">
        <f>SUM(G30:K30)</f>
        <v>14191.945369999999</v>
      </c>
      <c r="F30" s="161"/>
      <c r="G30" s="21">
        <f t="shared" ref="G30:I30" si="2">G31+G32+G33+G34+G35</f>
        <v>2476.069</v>
      </c>
      <c r="H30" s="21">
        <f t="shared" si="2"/>
        <v>1035</v>
      </c>
      <c r="I30" s="21">
        <f t="shared" si="2"/>
        <v>7480.87637</v>
      </c>
      <c r="J30" s="21">
        <f>J31+J32+J33+J34+J35</f>
        <v>1600</v>
      </c>
      <c r="K30" s="21">
        <f>K31+K32+K33+K34+K35</f>
        <v>1600</v>
      </c>
    </row>
    <row r="31" spans="1:11" ht="29.25">
      <c r="A31" s="154"/>
      <c r="B31" s="155"/>
      <c r="C31" s="156"/>
      <c r="D31" s="16" t="s">
        <v>32</v>
      </c>
      <c r="E31" s="160">
        <f>SUM(G31:J31)</f>
        <v>0</v>
      </c>
      <c r="F31" s="161"/>
      <c r="G31" s="21">
        <f>G25</f>
        <v>0</v>
      </c>
      <c r="H31" s="21">
        <f>H25</f>
        <v>0</v>
      </c>
      <c r="I31" s="21">
        <f>I25</f>
        <v>0</v>
      </c>
      <c r="J31" s="21">
        <f>J25</f>
        <v>0</v>
      </c>
      <c r="K31" s="52">
        <v>0</v>
      </c>
    </row>
    <row r="32" spans="1:11" ht="43.5">
      <c r="A32" s="154"/>
      <c r="B32" s="155"/>
      <c r="C32" s="156"/>
      <c r="D32" s="16" t="s">
        <v>33</v>
      </c>
      <c r="E32" s="160">
        <f>SUM(G32:J32)</f>
        <v>0</v>
      </c>
      <c r="F32" s="161"/>
      <c r="G32" s="21">
        <v>0</v>
      </c>
      <c r="H32" s="21">
        <v>0</v>
      </c>
      <c r="I32" s="21">
        <v>0</v>
      </c>
      <c r="J32" s="21">
        <v>0</v>
      </c>
      <c r="K32" s="52">
        <v>0</v>
      </c>
    </row>
    <row r="33" spans="1:11" ht="42.75">
      <c r="A33" s="154"/>
      <c r="B33" s="155"/>
      <c r="C33" s="156"/>
      <c r="D33" s="19" t="s">
        <v>34</v>
      </c>
      <c r="E33" s="160">
        <f>SUM(G33:J33)</f>
        <v>0</v>
      </c>
      <c r="F33" s="161"/>
      <c r="G33" s="21">
        <f t="shared" ref="G33:J35" si="3">G27</f>
        <v>0</v>
      </c>
      <c r="H33" s="21">
        <f t="shared" si="3"/>
        <v>0</v>
      </c>
      <c r="I33" s="21">
        <f t="shared" si="3"/>
        <v>0</v>
      </c>
      <c r="J33" s="21">
        <f t="shared" si="3"/>
        <v>0</v>
      </c>
      <c r="K33" s="52">
        <v>0</v>
      </c>
    </row>
    <row r="34" spans="1:11">
      <c r="A34" s="154"/>
      <c r="B34" s="155"/>
      <c r="C34" s="156"/>
      <c r="D34" s="19" t="s">
        <v>35</v>
      </c>
      <c r="E34" s="160">
        <f>SUM(G34:K34)</f>
        <v>12591.945369999999</v>
      </c>
      <c r="F34" s="161"/>
      <c r="G34" s="21">
        <f>G16+G22+G28</f>
        <v>2476.069</v>
      </c>
      <c r="H34" s="21">
        <f t="shared" ref="H34:K34" si="4">H16+H22+H28</f>
        <v>1035</v>
      </c>
      <c r="I34" s="21">
        <f t="shared" si="4"/>
        <v>7480.87637</v>
      </c>
      <c r="J34" s="21">
        <f t="shared" si="4"/>
        <v>1600</v>
      </c>
      <c r="K34" s="21">
        <f t="shared" si="4"/>
        <v>0</v>
      </c>
    </row>
    <row r="35" spans="1:11">
      <c r="A35" s="157"/>
      <c r="B35" s="158"/>
      <c r="C35" s="159"/>
      <c r="D35" s="16" t="s">
        <v>36</v>
      </c>
      <c r="E35" s="160">
        <f>SUM(G35:K35)</f>
        <v>1600</v>
      </c>
      <c r="F35" s="161"/>
      <c r="G35" s="21">
        <f t="shared" si="3"/>
        <v>0</v>
      </c>
      <c r="H35" s="21">
        <f t="shared" si="3"/>
        <v>0</v>
      </c>
      <c r="I35" s="21">
        <f t="shared" si="3"/>
        <v>0</v>
      </c>
      <c r="J35" s="21">
        <v>0</v>
      </c>
      <c r="K35" s="53">
        <v>1600</v>
      </c>
    </row>
    <row r="36" spans="1:11">
      <c r="A36" s="162" t="s">
        <v>44</v>
      </c>
      <c r="B36" s="163"/>
      <c r="C36" s="163"/>
      <c r="D36" s="163"/>
      <c r="E36" s="163"/>
      <c r="F36" s="163"/>
      <c r="G36" s="163"/>
      <c r="H36" s="163"/>
      <c r="I36" s="163"/>
      <c r="J36" s="163"/>
      <c r="K36" s="43"/>
    </row>
    <row r="37" spans="1:11">
      <c r="A37" s="164" t="s">
        <v>45</v>
      </c>
      <c r="B37" s="165"/>
      <c r="C37" s="166"/>
      <c r="D37" s="16" t="s">
        <v>31</v>
      </c>
      <c r="E37" s="173">
        <f>E38+E39+E40+E41+E42</f>
        <v>7026.0689999999995</v>
      </c>
      <c r="F37" s="174"/>
      <c r="G37" s="22">
        <f>SUM(G38:G42)</f>
        <v>1791.069</v>
      </c>
      <c r="H37" s="22">
        <f t="shared" ref="H37:K37" si="5">SUM(H38:H42)</f>
        <v>1035</v>
      </c>
      <c r="I37" s="22">
        <f t="shared" si="5"/>
        <v>1400</v>
      </c>
      <c r="J37" s="22">
        <f t="shared" si="5"/>
        <v>1400</v>
      </c>
      <c r="K37" s="22">
        <f t="shared" si="5"/>
        <v>1400</v>
      </c>
    </row>
    <row r="38" spans="1:11" ht="29.25">
      <c r="A38" s="167"/>
      <c r="B38" s="168"/>
      <c r="C38" s="169"/>
      <c r="D38" s="16" t="s">
        <v>32</v>
      </c>
      <c r="E38" s="175">
        <f t="shared" ref="E38:E46" si="6">SUM(G38:J38)</f>
        <v>0</v>
      </c>
      <c r="F38" s="176"/>
      <c r="G38" s="18">
        <v>0</v>
      </c>
      <c r="H38" s="18">
        <v>0</v>
      </c>
      <c r="I38" s="18">
        <v>0</v>
      </c>
      <c r="J38" s="18">
        <v>0</v>
      </c>
      <c r="K38" s="42">
        <v>0</v>
      </c>
    </row>
    <row r="39" spans="1:11" ht="43.5">
      <c r="A39" s="167"/>
      <c r="B39" s="168"/>
      <c r="C39" s="169"/>
      <c r="D39" s="16" t="s">
        <v>33</v>
      </c>
      <c r="E39" s="175">
        <f t="shared" si="6"/>
        <v>0</v>
      </c>
      <c r="F39" s="176"/>
      <c r="G39" s="18">
        <f t="shared" ref="G39:I39" si="7">G32</f>
        <v>0</v>
      </c>
      <c r="H39" s="18">
        <f t="shared" si="7"/>
        <v>0</v>
      </c>
      <c r="I39" s="18">
        <f t="shared" si="7"/>
        <v>0</v>
      </c>
      <c r="J39" s="18">
        <f>J32</f>
        <v>0</v>
      </c>
      <c r="K39" s="42">
        <v>0</v>
      </c>
    </row>
    <row r="40" spans="1:11" ht="42.75">
      <c r="A40" s="167"/>
      <c r="B40" s="168"/>
      <c r="C40" s="169"/>
      <c r="D40" s="19" t="s">
        <v>34</v>
      </c>
      <c r="E40" s="175">
        <f t="shared" si="6"/>
        <v>0</v>
      </c>
      <c r="F40" s="176"/>
      <c r="G40" s="24">
        <v>0</v>
      </c>
      <c r="H40" s="24">
        <v>0</v>
      </c>
      <c r="I40" s="24">
        <v>0</v>
      </c>
      <c r="J40" s="18">
        <v>0</v>
      </c>
      <c r="K40" s="42">
        <v>0</v>
      </c>
    </row>
    <row r="41" spans="1:11">
      <c r="A41" s="167"/>
      <c r="B41" s="168"/>
      <c r="C41" s="169"/>
      <c r="D41" s="25" t="s">
        <v>35</v>
      </c>
      <c r="E41" s="173">
        <f>G41+H41+I41+J41+K41</f>
        <v>5626.0689999999995</v>
      </c>
      <c r="F41" s="174"/>
      <c r="G41" s="18">
        <v>1791.069</v>
      </c>
      <c r="H41" s="18">
        <v>1035</v>
      </c>
      <c r="I41" s="18">
        <v>1400</v>
      </c>
      <c r="J41" s="18">
        <v>1400</v>
      </c>
      <c r="K41" s="42">
        <v>0</v>
      </c>
    </row>
    <row r="42" spans="1:11">
      <c r="A42" s="170"/>
      <c r="B42" s="171"/>
      <c r="C42" s="172"/>
      <c r="D42" s="16" t="s">
        <v>36</v>
      </c>
      <c r="E42" s="173">
        <f>SUM(G42:K42)</f>
        <v>1400</v>
      </c>
      <c r="F42" s="174"/>
      <c r="G42" s="23">
        <v>0</v>
      </c>
      <c r="H42" s="23">
        <v>0</v>
      </c>
      <c r="I42" s="23">
        <v>0</v>
      </c>
      <c r="J42" s="18">
        <v>0</v>
      </c>
      <c r="K42" s="42">
        <v>1400</v>
      </c>
    </row>
    <row r="43" spans="1:11">
      <c r="A43" s="164" t="s">
        <v>69</v>
      </c>
      <c r="B43" s="165"/>
      <c r="C43" s="166"/>
      <c r="D43" s="16" t="s">
        <v>31</v>
      </c>
      <c r="E43" s="175">
        <f>SUM(G43:K43)</f>
        <v>7165.87637</v>
      </c>
      <c r="F43" s="176"/>
      <c r="G43" s="23">
        <f>SUM(G44:G48)</f>
        <v>685</v>
      </c>
      <c r="H43" s="23">
        <f t="shared" ref="H43:K43" si="8">SUM(H44:H48)</f>
        <v>0</v>
      </c>
      <c r="I43" s="23">
        <f t="shared" si="8"/>
        <v>6080.87637</v>
      </c>
      <c r="J43" s="23">
        <f t="shared" si="8"/>
        <v>200</v>
      </c>
      <c r="K43" s="23">
        <f t="shared" si="8"/>
        <v>200</v>
      </c>
    </row>
    <row r="44" spans="1:11" ht="29.25">
      <c r="A44" s="167"/>
      <c r="B44" s="168"/>
      <c r="C44" s="169"/>
      <c r="D44" s="16" t="s">
        <v>32</v>
      </c>
      <c r="E44" s="175">
        <f t="shared" si="6"/>
        <v>0</v>
      </c>
      <c r="F44" s="176"/>
      <c r="G44" s="23">
        <v>0</v>
      </c>
      <c r="H44" s="23">
        <v>0</v>
      </c>
      <c r="I44" s="23">
        <v>0</v>
      </c>
      <c r="J44" s="18">
        <v>0</v>
      </c>
      <c r="K44" s="42">
        <v>0</v>
      </c>
    </row>
    <row r="45" spans="1:11" ht="43.5">
      <c r="A45" s="167"/>
      <c r="B45" s="168"/>
      <c r="C45" s="169"/>
      <c r="D45" s="16" t="s">
        <v>33</v>
      </c>
      <c r="E45" s="175">
        <f t="shared" si="6"/>
        <v>0</v>
      </c>
      <c r="F45" s="176"/>
      <c r="G45" s="18">
        <v>0</v>
      </c>
      <c r="H45" s="23">
        <v>0</v>
      </c>
      <c r="I45" s="23">
        <v>0</v>
      </c>
      <c r="J45" s="18">
        <v>0</v>
      </c>
      <c r="K45" s="42">
        <v>0</v>
      </c>
    </row>
    <row r="46" spans="1:11" ht="42.75">
      <c r="A46" s="167"/>
      <c r="B46" s="168"/>
      <c r="C46" s="169"/>
      <c r="D46" s="19" t="s">
        <v>34</v>
      </c>
      <c r="E46" s="175">
        <f t="shared" si="6"/>
        <v>0</v>
      </c>
      <c r="F46" s="176"/>
      <c r="G46" s="24">
        <v>0</v>
      </c>
      <c r="H46" s="24">
        <v>0</v>
      </c>
      <c r="I46" s="24">
        <v>0</v>
      </c>
      <c r="J46" s="18">
        <v>0</v>
      </c>
      <c r="K46" s="42">
        <v>0</v>
      </c>
    </row>
    <row r="47" spans="1:11">
      <c r="A47" s="167"/>
      <c r="B47" s="168"/>
      <c r="C47" s="169"/>
      <c r="D47" s="25" t="s">
        <v>35</v>
      </c>
      <c r="E47" s="175">
        <f>SUM(G47:K47)</f>
        <v>6965.87637</v>
      </c>
      <c r="F47" s="176"/>
      <c r="G47" s="23">
        <f>660+25</f>
        <v>685</v>
      </c>
      <c r="H47" s="23">
        <v>0</v>
      </c>
      <c r="I47" s="23">
        <f>6080.87637</f>
        <v>6080.87637</v>
      </c>
      <c r="J47" s="18">
        <v>200</v>
      </c>
      <c r="K47" s="42">
        <v>0</v>
      </c>
    </row>
    <row r="48" spans="1:11">
      <c r="A48" s="170"/>
      <c r="B48" s="171"/>
      <c r="C48" s="172"/>
      <c r="D48" s="16" t="s">
        <v>36</v>
      </c>
      <c r="E48" s="175">
        <f>SUM(G48:K48)</f>
        <v>200</v>
      </c>
      <c r="F48" s="176"/>
      <c r="G48" s="23">
        <v>0</v>
      </c>
      <c r="H48" s="23">
        <v>0</v>
      </c>
      <c r="I48" s="23">
        <v>0</v>
      </c>
      <c r="J48" s="18">
        <v>0</v>
      </c>
      <c r="K48" s="42">
        <v>200</v>
      </c>
    </row>
  </sheetData>
  <mergeCells count="59">
    <mergeCell ref="A43:C48"/>
    <mergeCell ref="E43:F43"/>
    <mergeCell ref="E44:F44"/>
    <mergeCell ref="E45:F45"/>
    <mergeCell ref="E46:F46"/>
    <mergeCell ref="E47:F47"/>
    <mergeCell ref="E48:F48"/>
    <mergeCell ref="A36:J36"/>
    <mergeCell ref="A37:C42"/>
    <mergeCell ref="E37:F37"/>
    <mergeCell ref="E38:F38"/>
    <mergeCell ref="E39:F39"/>
    <mergeCell ref="E40:F40"/>
    <mergeCell ref="E41:F41"/>
    <mergeCell ref="E42:F42"/>
    <mergeCell ref="A30:C35"/>
    <mergeCell ref="E30:F30"/>
    <mergeCell ref="E31:F31"/>
    <mergeCell ref="E32:F32"/>
    <mergeCell ref="E33:F33"/>
    <mergeCell ref="E34:F34"/>
    <mergeCell ref="E35:F35"/>
    <mergeCell ref="A24:A29"/>
    <mergeCell ref="B24:B29"/>
    <mergeCell ref="C24:C29"/>
    <mergeCell ref="E24:F24"/>
    <mergeCell ref="E25:F25"/>
    <mergeCell ref="E26:F26"/>
    <mergeCell ref="E27:F27"/>
    <mergeCell ref="E28:F28"/>
    <mergeCell ref="E29:F29"/>
    <mergeCell ref="A6:A10"/>
    <mergeCell ref="B6:B10"/>
    <mergeCell ref="C6:C10"/>
    <mergeCell ref="D6:D10"/>
    <mergeCell ref="E9:F10"/>
    <mergeCell ref="E17:F17"/>
    <mergeCell ref="G9:K9"/>
    <mergeCell ref="E6:K7"/>
    <mergeCell ref="E8:K8"/>
    <mergeCell ref="A18:A23"/>
    <mergeCell ref="B18:B23"/>
    <mergeCell ref="C18:C23"/>
    <mergeCell ref="E18:F18"/>
    <mergeCell ref="E19:F19"/>
    <mergeCell ref="E20:F20"/>
    <mergeCell ref="E21:F21"/>
    <mergeCell ref="E22:F22"/>
    <mergeCell ref="E23:F23"/>
    <mergeCell ref="A12:A17"/>
    <mergeCell ref="B12:B17"/>
    <mergeCell ref="C12:C17"/>
    <mergeCell ref="J3:K3"/>
    <mergeCell ref="E13:F13"/>
    <mergeCell ref="E14:F14"/>
    <mergeCell ref="E15:F15"/>
    <mergeCell ref="E16:F16"/>
    <mergeCell ref="E12:F12"/>
    <mergeCell ref="E11:F1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sqref="A1:D13"/>
    </sheetView>
  </sheetViews>
  <sheetFormatPr defaultRowHeight="15"/>
  <cols>
    <col min="1" max="1" width="11.28515625" customWidth="1"/>
    <col min="2" max="2" width="36" customWidth="1"/>
    <col min="3" max="3" width="68.7109375" customWidth="1"/>
    <col min="4" max="4" width="34.42578125" customWidth="1"/>
    <col min="5" max="5" width="45.28515625" customWidth="1"/>
  </cols>
  <sheetData>
    <row r="1" spans="1:5">
      <c r="A1" s="1"/>
      <c r="B1" s="1"/>
      <c r="C1" s="1"/>
      <c r="D1" s="31" t="s">
        <v>46</v>
      </c>
    </row>
    <row r="2" spans="1:5">
      <c r="A2" s="1"/>
      <c r="B2" s="1"/>
      <c r="C2" s="1"/>
      <c r="D2" s="1"/>
    </row>
    <row r="3" spans="1:5">
      <c r="A3" s="177" t="s">
        <v>78</v>
      </c>
      <c r="B3" s="177"/>
      <c r="C3" s="177"/>
      <c r="D3" s="177"/>
    </row>
    <row r="5" spans="1:5" ht="110.45" customHeight="1">
      <c r="A5" s="28" t="s">
        <v>38</v>
      </c>
      <c r="B5" s="28" t="s">
        <v>47</v>
      </c>
      <c r="C5" s="50" t="s">
        <v>48</v>
      </c>
      <c r="D5" s="28" t="s">
        <v>49</v>
      </c>
      <c r="E5" s="26"/>
    </row>
    <row r="6" spans="1:5">
      <c r="A6" s="27">
        <v>1</v>
      </c>
      <c r="B6" s="27">
        <v>2</v>
      </c>
      <c r="C6" s="27">
        <v>3</v>
      </c>
      <c r="D6" s="27">
        <v>4</v>
      </c>
      <c r="E6" s="26"/>
    </row>
    <row r="7" spans="1:5">
      <c r="A7" s="179" t="s">
        <v>50</v>
      </c>
      <c r="B7" s="179"/>
      <c r="C7" s="179"/>
      <c r="D7" s="179"/>
      <c r="E7" s="178"/>
    </row>
    <row r="8" spans="1:5" ht="39.6" customHeight="1">
      <c r="A8" s="180" t="s">
        <v>60</v>
      </c>
      <c r="B8" s="180"/>
      <c r="C8" s="180"/>
      <c r="D8" s="180"/>
      <c r="E8" s="178"/>
    </row>
    <row r="9" spans="1:5">
      <c r="A9" s="179" t="s">
        <v>51</v>
      </c>
      <c r="B9" s="179"/>
      <c r="C9" s="179"/>
      <c r="D9" s="179"/>
      <c r="E9" s="178"/>
    </row>
    <row r="10" spans="1:5" ht="64.5" customHeight="1">
      <c r="A10" s="180" t="s">
        <v>61</v>
      </c>
      <c r="B10" s="180"/>
      <c r="C10" s="180"/>
      <c r="D10" s="180"/>
      <c r="E10" s="178"/>
    </row>
    <row r="11" spans="1:5" ht="61.5" customHeight="1">
      <c r="A11" s="34" t="s">
        <v>52</v>
      </c>
      <c r="B11" s="41" t="s">
        <v>76</v>
      </c>
      <c r="C11" s="41" t="s">
        <v>64</v>
      </c>
      <c r="D11" s="34"/>
      <c r="E11" s="33"/>
    </row>
    <row r="12" spans="1:5" ht="59.25" customHeight="1">
      <c r="A12" s="34" t="s">
        <v>62</v>
      </c>
      <c r="B12" s="41" t="s">
        <v>77</v>
      </c>
      <c r="C12" s="41" t="s">
        <v>65</v>
      </c>
      <c r="D12" s="34"/>
      <c r="E12" s="33"/>
    </row>
    <row r="13" spans="1:5" ht="64.5" customHeight="1">
      <c r="A13" s="34" t="s">
        <v>63</v>
      </c>
      <c r="B13" s="41" t="s">
        <v>59</v>
      </c>
      <c r="C13" s="41" t="s">
        <v>66</v>
      </c>
      <c r="D13" s="29"/>
      <c r="E13" s="30"/>
    </row>
    <row r="14" spans="1:5">
      <c r="A14" s="31"/>
    </row>
  </sheetData>
  <mergeCells count="7">
    <mergeCell ref="A3:D3"/>
    <mergeCell ref="E7:E8"/>
    <mergeCell ref="A9:D9"/>
    <mergeCell ref="A10:D10"/>
    <mergeCell ref="E9:E10"/>
    <mergeCell ref="A7:D7"/>
    <mergeCell ref="A8:D8"/>
  </mergeCells>
  <pageMargins left="0.31496062992125984" right="0.31496062992125984" top="0.74803149606299213" bottom="0.35433070866141736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2023-02-13T10:10:41Z</dcterms:modified>
</cp:coreProperties>
</file>